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enk's Folders\Alsea_Data\Stage Data\Final Stage-Discharge\Final Spreadsheets and Final Reports\Final Spreadsheets\"/>
    </mc:Choice>
  </mc:AlternateContent>
  <bookViews>
    <workbookView xWindow="0" yWindow="0" windowWidth="28800" windowHeight="12435"/>
  </bookViews>
  <sheets>
    <sheet name="FCG Rating Curve" sheetId="2" r:id="rId1"/>
    <sheet name="Annual Water Yield" sheetId="1" r:id="rId2"/>
    <sheet name="Monthly Water Yield" sheetId="3" r:id="rId3"/>
    <sheet name="Daily Discharge" sheetId="4" r:id="rId4"/>
    <sheet name="10-min Discharge" sheetId="5" r:id="rId5"/>
    <sheet name="Annual Summary Tabl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36" i="6" l="1"/>
  <c r="CM36" i="6"/>
  <c r="CN36" i="6"/>
  <c r="CO36" i="6"/>
  <c r="CP36" i="6"/>
  <c r="CQ36" i="6"/>
  <c r="CR36" i="6"/>
  <c r="CS36" i="6"/>
  <c r="CT36" i="6"/>
  <c r="CU36" i="6"/>
  <c r="CL37" i="6"/>
  <c r="CM37" i="6"/>
  <c r="CN37" i="6"/>
  <c r="CO37" i="6"/>
  <c r="CP37" i="6"/>
  <c r="CQ37" i="6"/>
  <c r="CR37" i="6"/>
  <c r="CS37" i="6"/>
  <c r="CT37" i="6"/>
  <c r="CU37" i="6"/>
  <c r="CL38" i="6"/>
  <c r="CM38" i="6"/>
  <c r="CN38" i="6"/>
  <c r="CO38" i="6"/>
  <c r="CP38" i="6"/>
  <c r="CQ38" i="6"/>
  <c r="CR38" i="6"/>
  <c r="CS38" i="6"/>
  <c r="CT38" i="6"/>
  <c r="CU38" i="6"/>
  <c r="CL39" i="6"/>
  <c r="CM39" i="6"/>
  <c r="CN39" i="6"/>
  <c r="CO39" i="6"/>
  <c r="CP39" i="6"/>
  <c r="CQ39" i="6"/>
  <c r="CR39" i="6"/>
  <c r="CS39" i="6"/>
  <c r="CT39" i="6"/>
  <c r="CU39" i="6"/>
  <c r="CJ36" i="6"/>
  <c r="CJ37" i="6"/>
  <c r="CJ38" i="6"/>
  <c r="CJ39" i="6"/>
  <c r="BX36" i="6"/>
  <c r="BY36" i="6"/>
  <c r="BZ36" i="6"/>
  <c r="CA36" i="6"/>
  <c r="CB36" i="6"/>
  <c r="CC36" i="6"/>
  <c r="CD36" i="6"/>
  <c r="CE36" i="6"/>
  <c r="CF36" i="6"/>
  <c r="CG36" i="6"/>
  <c r="BX37" i="6"/>
  <c r="BY37" i="6"/>
  <c r="BZ37" i="6"/>
  <c r="CA37" i="6"/>
  <c r="CB37" i="6"/>
  <c r="CC37" i="6"/>
  <c r="CD37" i="6"/>
  <c r="CE37" i="6"/>
  <c r="CF37" i="6"/>
  <c r="CG37" i="6"/>
  <c r="BX38" i="6"/>
  <c r="BY38" i="6"/>
  <c r="BZ38" i="6"/>
  <c r="CA38" i="6"/>
  <c r="CB38" i="6"/>
  <c r="CC38" i="6"/>
  <c r="CD38" i="6"/>
  <c r="CE38" i="6"/>
  <c r="CF38" i="6"/>
  <c r="CG38" i="6"/>
  <c r="BX39" i="6"/>
  <c r="BY39" i="6"/>
  <c r="BZ39" i="6"/>
  <c r="CA39" i="6"/>
  <c r="CB39" i="6"/>
  <c r="CC39" i="6"/>
  <c r="CD39" i="6"/>
  <c r="CE39" i="6"/>
  <c r="CF39" i="6"/>
  <c r="CG39" i="6"/>
  <c r="BV36" i="6"/>
  <c r="BV37" i="6"/>
  <c r="BV38" i="6"/>
  <c r="BV39" i="6"/>
  <c r="BJ36" i="6"/>
  <c r="BK36" i="6"/>
  <c r="BL36" i="6"/>
  <c r="BM36" i="6"/>
  <c r="BN36" i="6"/>
  <c r="BO36" i="6"/>
  <c r="BP36" i="6"/>
  <c r="BQ36" i="6"/>
  <c r="BR36" i="6"/>
  <c r="BS36" i="6"/>
  <c r="BJ37" i="6"/>
  <c r="BK37" i="6"/>
  <c r="BL37" i="6"/>
  <c r="BM37" i="6"/>
  <c r="BN37" i="6"/>
  <c r="BO37" i="6"/>
  <c r="BP37" i="6"/>
  <c r="BQ37" i="6"/>
  <c r="BR37" i="6"/>
  <c r="BS37" i="6"/>
  <c r="BJ38" i="6"/>
  <c r="BK38" i="6"/>
  <c r="BL38" i="6"/>
  <c r="BM38" i="6"/>
  <c r="BN38" i="6"/>
  <c r="BO38" i="6"/>
  <c r="BP38" i="6"/>
  <c r="BQ38" i="6"/>
  <c r="BR38" i="6"/>
  <c r="BS38" i="6"/>
  <c r="BJ39" i="6"/>
  <c r="BK39" i="6"/>
  <c r="BL39" i="6"/>
  <c r="BM39" i="6"/>
  <c r="BN39" i="6"/>
  <c r="BO39" i="6"/>
  <c r="BP39" i="6"/>
  <c r="BQ39" i="6"/>
  <c r="BR39" i="6"/>
  <c r="BS39" i="6"/>
  <c r="BH36" i="6"/>
  <c r="BH37" i="6"/>
  <c r="BH38" i="6"/>
  <c r="BH39" i="6"/>
  <c r="AV36" i="6"/>
  <c r="AW36" i="6"/>
  <c r="AX36" i="6"/>
  <c r="AY36" i="6"/>
  <c r="AZ36" i="6"/>
  <c r="BA36" i="6"/>
  <c r="BB36" i="6"/>
  <c r="BC36" i="6"/>
  <c r="BD36" i="6"/>
  <c r="BE36" i="6"/>
  <c r="AV37" i="6"/>
  <c r="AW37" i="6"/>
  <c r="AX37" i="6"/>
  <c r="AY37" i="6"/>
  <c r="AZ37" i="6"/>
  <c r="BA37" i="6"/>
  <c r="BB37" i="6"/>
  <c r="BC37" i="6"/>
  <c r="BD37" i="6"/>
  <c r="BE37" i="6"/>
  <c r="AV38" i="6"/>
  <c r="AW38" i="6"/>
  <c r="AX38" i="6"/>
  <c r="AY38" i="6"/>
  <c r="AZ38" i="6"/>
  <c r="BA38" i="6"/>
  <c r="BB38" i="6"/>
  <c r="BC38" i="6"/>
  <c r="BD38" i="6"/>
  <c r="BE38" i="6"/>
  <c r="AV39" i="6"/>
  <c r="AW39" i="6"/>
  <c r="AX39" i="6"/>
  <c r="AY39" i="6"/>
  <c r="AZ39" i="6"/>
  <c r="BA39" i="6"/>
  <c r="BB39" i="6"/>
  <c r="BC39" i="6"/>
  <c r="BD39" i="6"/>
  <c r="BE39" i="6"/>
  <c r="AT36" i="6"/>
  <c r="AT37" i="6"/>
  <c r="AT38" i="6"/>
  <c r="AT39" i="6"/>
  <c r="AH36" i="6"/>
  <c r="AI36" i="6"/>
  <c r="AJ36" i="6"/>
  <c r="AK36" i="6"/>
  <c r="AL36" i="6"/>
  <c r="AM36" i="6"/>
  <c r="AN36" i="6"/>
  <c r="AO36" i="6"/>
  <c r="AP36" i="6"/>
  <c r="AQ36" i="6"/>
  <c r="AH37" i="6"/>
  <c r="AI37" i="6"/>
  <c r="AJ37" i="6"/>
  <c r="AK37" i="6"/>
  <c r="AL37" i="6"/>
  <c r="AM37" i="6"/>
  <c r="AN37" i="6"/>
  <c r="AO37" i="6"/>
  <c r="AP37" i="6"/>
  <c r="AQ37" i="6"/>
  <c r="AH38" i="6"/>
  <c r="AI38" i="6"/>
  <c r="AJ38" i="6"/>
  <c r="AK38" i="6"/>
  <c r="AL38" i="6"/>
  <c r="AM38" i="6"/>
  <c r="AN38" i="6"/>
  <c r="AO38" i="6"/>
  <c r="AP38" i="6"/>
  <c r="AQ38" i="6"/>
  <c r="AH39" i="6"/>
  <c r="AI39" i="6"/>
  <c r="AJ39" i="6"/>
  <c r="AK39" i="6"/>
  <c r="AL39" i="6"/>
  <c r="AM39" i="6"/>
  <c r="AN39" i="6"/>
  <c r="AO39" i="6"/>
  <c r="AP39" i="6"/>
  <c r="AQ39" i="6"/>
  <c r="AF36" i="6"/>
  <c r="AF37" i="6"/>
  <c r="AF38" i="6"/>
  <c r="AF39" i="6"/>
  <c r="T36" i="6"/>
  <c r="U36" i="6"/>
  <c r="V36" i="6"/>
  <c r="W36" i="6"/>
  <c r="X36" i="6"/>
  <c r="Y36" i="6"/>
  <c r="Z36" i="6"/>
  <c r="AA36" i="6"/>
  <c r="AB36" i="6"/>
  <c r="AC36" i="6"/>
  <c r="T37" i="6"/>
  <c r="U37" i="6"/>
  <c r="V37" i="6"/>
  <c r="W37" i="6"/>
  <c r="X37" i="6"/>
  <c r="Y37" i="6"/>
  <c r="Z37" i="6"/>
  <c r="AA37" i="6"/>
  <c r="AB37" i="6"/>
  <c r="AC37" i="6"/>
  <c r="T38" i="6"/>
  <c r="U38" i="6"/>
  <c r="V38" i="6"/>
  <c r="W38" i="6"/>
  <c r="X38" i="6"/>
  <c r="Y38" i="6"/>
  <c r="Z38" i="6"/>
  <c r="AA38" i="6"/>
  <c r="AB38" i="6"/>
  <c r="AC38" i="6"/>
  <c r="T39" i="6"/>
  <c r="U39" i="6"/>
  <c r="V39" i="6"/>
  <c r="W39" i="6"/>
  <c r="X39" i="6"/>
  <c r="Y39" i="6"/>
  <c r="Z39" i="6"/>
  <c r="AA39" i="6"/>
  <c r="AB39" i="6"/>
  <c r="AC39" i="6"/>
  <c r="R36" i="6"/>
  <c r="R37" i="6"/>
  <c r="R38" i="6"/>
  <c r="R39" i="6"/>
  <c r="CR40" i="6"/>
  <c r="F36" i="6"/>
  <c r="G36" i="6"/>
  <c r="H36" i="6"/>
  <c r="I36" i="6"/>
  <c r="J36" i="6"/>
  <c r="K36" i="6"/>
  <c r="L36" i="6"/>
  <c r="M36" i="6"/>
  <c r="N36" i="6"/>
  <c r="O36" i="6"/>
  <c r="F37" i="6"/>
  <c r="G37" i="6"/>
  <c r="H37" i="6"/>
  <c r="I37" i="6"/>
  <c r="J37" i="6"/>
  <c r="K37" i="6"/>
  <c r="L37" i="6"/>
  <c r="M37" i="6"/>
  <c r="N37" i="6"/>
  <c r="O37" i="6"/>
  <c r="F38" i="6"/>
  <c r="G38" i="6"/>
  <c r="H38" i="6"/>
  <c r="I38" i="6"/>
  <c r="J38" i="6"/>
  <c r="K38" i="6"/>
  <c r="L38" i="6"/>
  <c r="M38" i="6"/>
  <c r="N38" i="6"/>
  <c r="O38" i="6"/>
  <c r="F39" i="6"/>
  <c r="G39" i="6"/>
  <c r="H39" i="6"/>
  <c r="I39" i="6"/>
  <c r="J39" i="6"/>
  <c r="K39" i="6"/>
  <c r="L39" i="6"/>
  <c r="M39" i="6"/>
  <c r="N39" i="6"/>
  <c r="O39" i="6"/>
  <c r="D36" i="6"/>
  <c r="D37" i="6"/>
  <c r="D38" i="6"/>
  <c r="D39" i="6"/>
  <c r="CD40" i="6" l="1"/>
  <c r="BP40" i="6"/>
  <c r="BB40" i="6"/>
  <c r="AN40" i="6"/>
  <c r="Z40" i="6"/>
  <c r="L40" i="6"/>
  <c r="CK39" i="6"/>
  <c r="BW39" i="6"/>
  <c r="BI39" i="6"/>
  <c r="AU39" i="6"/>
  <c r="AG39" i="6"/>
  <c r="S39" i="6"/>
  <c r="E39" i="6"/>
  <c r="E40" i="6" s="1"/>
  <c r="CK38" i="6"/>
  <c r="BW38" i="6"/>
  <c r="BI38" i="6"/>
  <c r="AU38" i="6"/>
  <c r="AG38" i="6"/>
  <c r="S38" i="6"/>
  <c r="E38" i="6"/>
  <c r="CK37" i="6"/>
  <c r="BW37" i="6"/>
  <c r="BI37" i="6"/>
  <c r="AU37" i="6"/>
  <c r="AG37" i="6"/>
  <c r="S37" i="6"/>
  <c r="E37" i="6"/>
  <c r="CK36" i="6"/>
  <c r="BW36" i="6"/>
  <c r="BI36" i="6"/>
  <c r="AU36" i="6"/>
  <c r="AG36" i="6"/>
  <c r="S36" i="6"/>
  <c r="E36" i="6"/>
  <c r="BI40" i="6" l="1"/>
  <c r="CK40" i="6"/>
  <c r="AG40" i="6"/>
  <c r="S40" i="6"/>
  <c r="AU40" i="6"/>
  <c r="BW40" i="6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</calcChain>
</file>

<file path=xl/sharedStrings.xml><?xml version="1.0" encoding="utf-8"?>
<sst xmlns="http://schemas.openxmlformats.org/spreadsheetml/2006/main" count="451" uniqueCount="75">
  <si>
    <t>Date</t>
  </si>
  <si>
    <t>Stage (ft)</t>
  </si>
  <si>
    <t>Dischage (cfs)</t>
  </si>
  <si>
    <t>Source</t>
  </si>
  <si>
    <t>USGS Peak Flow Data</t>
  </si>
  <si>
    <t>Cross-section Data</t>
  </si>
  <si>
    <t>Stage (Ft)</t>
  </si>
  <si>
    <t>Power Fxn Q (cfs)</t>
  </si>
  <si>
    <t>Poly Fxn Q (cfs)</t>
  </si>
  <si>
    <t>Cody's LUT</t>
  </si>
  <si>
    <t>Data that is incorrect so it was not used in the rating curve</t>
  </si>
  <si>
    <t>Reason it was not used</t>
  </si>
  <si>
    <t>Q is too low</t>
  </si>
  <si>
    <t>Q is too high</t>
  </si>
  <si>
    <t>No Stage Measurement</t>
  </si>
  <si>
    <t>04/1/11 Test #1</t>
  </si>
  <si>
    <t>04/1/11 Test #2</t>
  </si>
  <si>
    <t>04/1/11 Test #3</t>
  </si>
  <si>
    <r>
      <t>FCG Q [cfs] = 0.67(DCG Q [cfs])                      R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= 0.98</t>
    </r>
  </si>
  <si>
    <t>Specifications</t>
  </si>
  <si>
    <t>Broadcrested v-notch weir installed by USGS</t>
  </si>
  <si>
    <t>Flynn Creek (FCG)</t>
  </si>
  <si>
    <r>
      <t>Area = 500 acres = 0.78 mi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= 21780000 ft</t>
    </r>
    <r>
      <rPr>
        <vertAlign val="superscript"/>
        <sz val="10"/>
        <rFont val="Arial"/>
        <family val="2"/>
      </rPr>
      <t>2</t>
    </r>
  </si>
  <si>
    <t>FCG Q (cfs)</t>
  </si>
  <si>
    <t>Notes</t>
  </si>
  <si>
    <t>No 10-minute data available because entire period of record has been predicted</t>
  </si>
  <si>
    <t>Water Year 2009</t>
  </si>
  <si>
    <t>Water Year 2010</t>
  </si>
  <si>
    <t>Water Year 2011</t>
  </si>
  <si>
    <t>Water Year 2012</t>
  </si>
  <si>
    <t>Water Year 2013</t>
  </si>
  <si>
    <t>Water Year 2014</t>
  </si>
  <si>
    <t>Water Year 2015</t>
  </si>
  <si>
    <t>Mean Daily Q (cfs)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</si>
  <si>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</si>
  <si>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</si>
  <si>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</si>
  <si>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</si>
  <si>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</si>
  <si>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</si>
  <si>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</si>
  <si>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</si>
  <si>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</si>
  <si>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</si>
  <si>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</si>
  <si>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</si>
  <si>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Min Q (cfs)</t>
  </si>
  <si>
    <t>Max Q (cfs)</t>
  </si>
  <si>
    <t>Mean Monthly Q (cfs)</t>
  </si>
  <si>
    <t>Cumulative Q (cfs)</t>
  </si>
  <si>
    <t>Annual Water Yield (in)</t>
  </si>
  <si>
    <t>Mean Annual Q (cfs)</t>
  </si>
  <si>
    <t>Flynn Creek, Alsea Watershed Study</t>
  </si>
  <si>
    <t>Water Year</t>
  </si>
  <si>
    <t>AFH (in)</t>
  </si>
  <si>
    <t>FCG RO (in)</t>
  </si>
  <si>
    <t>FCG/AFH</t>
  </si>
  <si>
    <t>Month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</si>
  <si>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</si>
  <si>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</si>
  <si>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</si>
  <si>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</si>
  <si>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</si>
  <si>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</si>
  <si>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</si>
  <si>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</si>
  <si>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</si>
  <si>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</si>
  <si>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</si>
  <si>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All FCG data has been predicted from DCG</t>
  </si>
  <si>
    <t>No stage data available because all FCG data is predicted</t>
  </si>
  <si>
    <t>Key</t>
  </si>
  <si>
    <t>Observed Q value is correct</t>
  </si>
  <si>
    <t>Observed Q value was predicted with DCG</t>
  </si>
  <si>
    <t>Flynn Creek (FCG) vs Deer Creek (DCG) Relationship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</si>
</sst>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4" fillId="0" borderId="0"/>
  </cellStyleXfs>
  <cellXfs count="58">
    <xf numFmtId="0" fontId="0" fillId="0" borderId="0" xfId="0"/>
    <xf numFmtId="0" fontId="5" fillId="0" borderId="2" xfId="3" applyFont="1" applyBorder="1" applyAlignment="1">
      <alignment horizontal="center" vertical="center"/>
    </xf>
    <xf numFmtId="0" fontId="4" fillId="0" borderId="0" xfId="3"/>
    <xf numFmtId="14" fontId="4" fillId="0" borderId="2" xfId="3" applyNumberFormat="1" applyFont="1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164" fontId="4" fillId="0" borderId="2" xfId="3" applyNumberFormat="1" applyBorder="1" applyAlignment="1">
      <alignment horizontal="center" vertical="center"/>
    </xf>
    <xf numFmtId="14" fontId="4" fillId="0" borderId="2" xfId="3" applyNumberFormat="1" applyFont="1" applyFill="1" applyBorder="1" applyAlignment="1">
      <alignment horizontal="center" vertical="center"/>
    </xf>
    <xf numFmtId="14" fontId="4" fillId="4" borderId="2" xfId="3" applyNumberFormat="1" applyFont="1" applyFill="1" applyBorder="1" applyAlignment="1">
      <alignment horizontal="center" vertical="center"/>
    </xf>
    <xf numFmtId="0" fontId="4" fillId="5" borderId="0" xfId="3" applyFill="1"/>
    <xf numFmtId="0" fontId="4" fillId="0" borderId="2" xfId="3" applyFont="1" applyBorder="1" applyAlignment="1">
      <alignment horizontal="center" vertical="center"/>
    </xf>
    <xf numFmtId="14" fontId="5" fillId="0" borderId="2" xfId="3" applyNumberFormat="1" applyFont="1" applyBorder="1" applyAlignment="1">
      <alignment horizontal="center" vertical="center"/>
    </xf>
    <xf numFmtId="0" fontId="4" fillId="4" borderId="2" xfId="3" applyFill="1" applyBorder="1" applyAlignment="1">
      <alignment horizontal="center" vertical="center"/>
    </xf>
    <xf numFmtId="14" fontId="5" fillId="0" borderId="2" xfId="3" applyNumberFormat="1" applyFont="1" applyFill="1" applyBorder="1" applyAlignment="1">
      <alignment horizontal="center" vertical="center"/>
    </xf>
    <xf numFmtId="0" fontId="4" fillId="0" borderId="3" xfId="3" applyFill="1" applyBorder="1" applyAlignment="1">
      <alignment horizontal="center" vertical="center"/>
    </xf>
    <xf numFmtId="2" fontId="4" fillId="0" borderId="0" xfId="3" applyNumberFormat="1" applyAlignment="1">
      <alignment horizontal="center" vertical="center"/>
    </xf>
    <xf numFmtId="2" fontId="4" fillId="5" borderId="0" xfId="3" applyNumberFormat="1" applyFill="1" applyAlignment="1">
      <alignment horizontal="center" vertical="center"/>
    </xf>
    <xf numFmtId="0" fontId="4" fillId="0" borderId="0" xfId="3" applyAlignment="1">
      <alignment horizontal="center"/>
    </xf>
    <xf numFmtId="0" fontId="4" fillId="5" borderId="0" xfId="3" applyFill="1" applyAlignment="1">
      <alignment horizontal="center"/>
    </xf>
    <xf numFmtId="2" fontId="4" fillId="4" borderId="0" xfId="3" applyNumberForma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4" fillId="0" borderId="2" xfId="3" applyNumberFormat="1" applyBorder="1" applyAlignment="1">
      <alignment horizontal="center" vertical="center"/>
    </xf>
    <xf numFmtId="2" fontId="4" fillId="0" borderId="2" xfId="3" applyNumberFormat="1" applyFont="1" applyBorder="1" applyAlignment="1">
      <alignment horizontal="center" vertical="center"/>
    </xf>
    <xf numFmtId="2" fontId="4" fillId="4" borderId="2" xfId="3" applyNumberFormat="1" applyFill="1" applyBorder="1" applyAlignment="1">
      <alignment horizontal="center" vertical="center"/>
    </xf>
    <xf numFmtId="2" fontId="4" fillId="0" borderId="2" xfId="3" applyNumberForma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2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2" fontId="15" fillId="2" borderId="2" xfId="1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0" fontId="11" fillId="0" borderId="2" xfId="0" applyFont="1" applyBorder="1"/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2" applyFont="1" applyBorder="1" applyAlignment="1">
      <alignment horizontal="left" vertical="center"/>
    </xf>
    <xf numFmtId="0" fontId="0" fillId="3" borderId="2" xfId="2" applyFont="1" applyBorder="1" applyAlignment="1">
      <alignment horizontal="left"/>
    </xf>
    <xf numFmtId="2" fontId="2" fillId="2" borderId="2" xfId="1" applyNumberFormat="1" applyBorder="1" applyAlignment="1">
      <alignment horizontal="center" vertical="center"/>
    </xf>
    <xf numFmtId="0" fontId="15" fillId="2" borderId="2" xfId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2" borderId="2" xfId="1" applyBorder="1" applyAlignment="1">
      <alignment vertical="center"/>
    </xf>
    <xf numFmtId="0" fontId="6" fillId="0" borderId="2" xfId="3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5" borderId="2" xfId="3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4">
    <cellStyle name="Neutral" xfId="1" builtinId="28"/>
    <cellStyle name="Normal" xfId="0" builtinId="0"/>
    <cellStyle name="Normal 2" xfId="3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Flynn Creek Rating Curve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All Data</c:v>
          </c:tx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23238483853485925"/>
                  <c:y val="-1.1326552930883639E-2"/>
                </c:manualLayout>
              </c:layout>
              <c:tx>
                <c:rich>
                  <a:bodyPr/>
                  <a:lstStyle/>
                  <a:p>
                    <a:pPr>
                      <a:defRPr sz="1100"/>
                    </a:pPr>
                    <a:r>
                      <a:rPr lang="en-US" b="1" baseline="0"/>
                      <a:t>Use when Stage ht &lt; 3.9 ft:</a:t>
                    </a:r>
                  </a:p>
                  <a:p>
                    <a:pPr>
                      <a:defRPr sz="1100"/>
                    </a:pPr>
                    <a:r>
                      <a:rPr lang="en-US" sz="1000" baseline="0"/>
                      <a:t>Q [cfs] = 0.004(Stage ht. [ft])</a:t>
                    </a:r>
                    <a:r>
                      <a:rPr lang="en-US" sz="1000" baseline="30000"/>
                      <a:t>6.92</a:t>
                    </a:r>
                    <a:r>
                      <a:rPr lang="en-US" sz="1000" baseline="0"/>
                      <a:t>
R² = 0.98</a:t>
                    </a:r>
                    <a:endParaRPr lang="en-US" sz="1000"/>
                  </a:p>
                </c:rich>
              </c:tx>
              <c:numFmt formatCode="General" sourceLinked="0"/>
            </c:trendlineLbl>
          </c:trendline>
          <c:trendline>
            <c:spPr>
              <a:ln w="19050">
                <a:prstDash val="dash"/>
              </a:ln>
            </c:spPr>
            <c:trendlineType val="poly"/>
            <c:order val="3"/>
            <c:dispRSqr val="1"/>
            <c:dispEq val="1"/>
            <c:trendlineLbl>
              <c:layout>
                <c:manualLayout>
                  <c:x val="-4.0102341159245131E-2"/>
                  <c:y val="-1.0265625510504134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100" b="1" baseline="0"/>
                      <a:t>Use when Stage ht &gt;= 3.9 ft: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Q [cfs] = 9.41(Stage ht. [ft])</a:t>
                    </a:r>
                    <a:r>
                      <a:rPr lang="en-US" baseline="30000"/>
                      <a:t>3</a:t>
                    </a:r>
                    <a:r>
                      <a:rPr lang="en-US" baseline="0"/>
                      <a:t> - 67.33(Stage ht. [ft])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+ 166.48(Stage ht. [ft]) - 138.65
R² = 0.99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'FCG Rating Curve'!$B$7:$B$67</c:f>
              <c:numCache>
                <c:formatCode>General</c:formatCode>
                <c:ptCount val="61"/>
                <c:pt idx="0">
                  <c:v>4</c:v>
                </c:pt>
                <c:pt idx="1">
                  <c:v>3.88</c:v>
                </c:pt>
                <c:pt idx="2">
                  <c:v>4.3499999999999996</c:v>
                </c:pt>
                <c:pt idx="3">
                  <c:v>3.93</c:v>
                </c:pt>
                <c:pt idx="4">
                  <c:v>4.2</c:v>
                </c:pt>
                <c:pt idx="5">
                  <c:v>4.18</c:v>
                </c:pt>
                <c:pt idx="6">
                  <c:v>4.72</c:v>
                </c:pt>
                <c:pt idx="7">
                  <c:v>4.22</c:v>
                </c:pt>
                <c:pt idx="8">
                  <c:v>4.1900000000000004</c:v>
                </c:pt>
                <c:pt idx="9">
                  <c:v>3.88</c:v>
                </c:pt>
                <c:pt idx="10">
                  <c:v>3.93</c:v>
                </c:pt>
                <c:pt idx="11">
                  <c:v>4</c:v>
                </c:pt>
                <c:pt idx="12">
                  <c:v>4.09</c:v>
                </c:pt>
                <c:pt idx="13">
                  <c:v>4.7300000000000004</c:v>
                </c:pt>
                <c:pt idx="14">
                  <c:v>4.0199999999999996</c:v>
                </c:pt>
                <c:pt idx="15">
                  <c:v>2.0099999999999998</c:v>
                </c:pt>
                <c:pt idx="16">
                  <c:v>2.02</c:v>
                </c:pt>
                <c:pt idx="17">
                  <c:v>1.94</c:v>
                </c:pt>
                <c:pt idx="18">
                  <c:v>2.5</c:v>
                </c:pt>
                <c:pt idx="19">
                  <c:v>2.95</c:v>
                </c:pt>
                <c:pt idx="20">
                  <c:v>2.99</c:v>
                </c:pt>
                <c:pt idx="21">
                  <c:v>1.95</c:v>
                </c:pt>
                <c:pt idx="22">
                  <c:v>1.85</c:v>
                </c:pt>
                <c:pt idx="23">
                  <c:v>2.21</c:v>
                </c:pt>
                <c:pt idx="24">
                  <c:v>1.91</c:v>
                </c:pt>
                <c:pt idx="25">
                  <c:v>3.1</c:v>
                </c:pt>
                <c:pt idx="26">
                  <c:v>2.73</c:v>
                </c:pt>
                <c:pt idx="27">
                  <c:v>2.64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3.12</c:v>
                </c:pt>
                <c:pt idx="31">
                  <c:v>2.2400000000000002</c:v>
                </c:pt>
                <c:pt idx="32">
                  <c:v>2.9</c:v>
                </c:pt>
                <c:pt idx="33">
                  <c:v>3.01</c:v>
                </c:pt>
                <c:pt idx="34">
                  <c:v>3.12</c:v>
                </c:pt>
                <c:pt idx="35" formatCode="0.000">
                  <c:v>2.37</c:v>
                </c:pt>
                <c:pt idx="36" formatCode="0.000">
                  <c:v>3.4</c:v>
                </c:pt>
                <c:pt idx="37" formatCode="0.000">
                  <c:v>4.67</c:v>
                </c:pt>
                <c:pt idx="38" formatCode="0.000">
                  <c:v>3.39</c:v>
                </c:pt>
                <c:pt idx="39" formatCode="0.000">
                  <c:v>3.35</c:v>
                </c:pt>
                <c:pt idx="40" formatCode="0.000">
                  <c:v>1.98</c:v>
                </c:pt>
                <c:pt idx="41" formatCode="0.000">
                  <c:v>2.4700000000000002</c:v>
                </c:pt>
                <c:pt idx="42" formatCode="0.000">
                  <c:v>2.54</c:v>
                </c:pt>
                <c:pt idx="43" formatCode="0.000">
                  <c:v>2.46</c:v>
                </c:pt>
                <c:pt idx="44">
                  <c:v>3.48</c:v>
                </c:pt>
                <c:pt idx="45">
                  <c:v>3.3</c:v>
                </c:pt>
                <c:pt idx="46">
                  <c:v>3.4</c:v>
                </c:pt>
                <c:pt idx="47">
                  <c:v>3.5</c:v>
                </c:pt>
                <c:pt idx="48">
                  <c:v>3.6</c:v>
                </c:pt>
                <c:pt idx="49">
                  <c:v>3.7</c:v>
                </c:pt>
                <c:pt idx="50">
                  <c:v>3.8</c:v>
                </c:pt>
                <c:pt idx="51">
                  <c:v>3.9</c:v>
                </c:pt>
                <c:pt idx="52">
                  <c:v>4</c:v>
                </c:pt>
                <c:pt idx="53">
                  <c:v>4.0999999999999996</c:v>
                </c:pt>
                <c:pt idx="54">
                  <c:v>4.2</c:v>
                </c:pt>
                <c:pt idx="55">
                  <c:v>4.3</c:v>
                </c:pt>
                <c:pt idx="56">
                  <c:v>4.4000000000000004</c:v>
                </c:pt>
                <c:pt idx="57">
                  <c:v>4.5</c:v>
                </c:pt>
                <c:pt idx="58">
                  <c:v>4.5999999999999996</c:v>
                </c:pt>
                <c:pt idx="59">
                  <c:v>4.7</c:v>
                </c:pt>
                <c:pt idx="60">
                  <c:v>4.8</c:v>
                </c:pt>
              </c:numCache>
            </c:numRef>
          </c:xVal>
          <c:yVal>
            <c:numRef>
              <c:f>'FCG Rating Curve'!$C$7:$C$67</c:f>
              <c:numCache>
                <c:formatCode>General</c:formatCode>
                <c:ptCount val="61"/>
                <c:pt idx="0">
                  <c:v>53</c:v>
                </c:pt>
                <c:pt idx="1">
                  <c:v>43</c:v>
                </c:pt>
                <c:pt idx="2">
                  <c:v>78</c:v>
                </c:pt>
                <c:pt idx="3">
                  <c:v>46</c:v>
                </c:pt>
                <c:pt idx="4">
                  <c:v>65</c:v>
                </c:pt>
                <c:pt idx="5">
                  <c:v>63</c:v>
                </c:pt>
                <c:pt idx="6">
                  <c:v>137</c:v>
                </c:pt>
                <c:pt idx="7">
                  <c:v>73</c:v>
                </c:pt>
                <c:pt idx="8">
                  <c:v>70</c:v>
                </c:pt>
                <c:pt idx="9">
                  <c:v>45</c:v>
                </c:pt>
                <c:pt idx="10">
                  <c:v>45</c:v>
                </c:pt>
                <c:pt idx="11">
                  <c:v>50</c:v>
                </c:pt>
                <c:pt idx="12">
                  <c:v>58</c:v>
                </c:pt>
                <c:pt idx="13">
                  <c:v>139</c:v>
                </c:pt>
                <c:pt idx="14">
                  <c:v>56</c:v>
                </c:pt>
                <c:pt idx="15" formatCode="0.00">
                  <c:v>0.53249999999999997</c:v>
                </c:pt>
                <c:pt idx="16" formatCode="0.00">
                  <c:v>0.45249999999999996</c:v>
                </c:pt>
                <c:pt idx="17" formatCode="0.00">
                  <c:v>0.27450000000000002</c:v>
                </c:pt>
                <c:pt idx="18" formatCode="0.00">
                  <c:v>3.6692500000000003</c:v>
                </c:pt>
                <c:pt idx="19" formatCode="0.00">
                  <c:v>8.7020000000000017</c:v>
                </c:pt>
                <c:pt idx="20" formatCode="0.00">
                  <c:v>10.547999999999998</c:v>
                </c:pt>
                <c:pt idx="21" formatCode="0.00">
                  <c:v>0.20209974399999997</c:v>
                </c:pt>
                <c:pt idx="22" formatCode="0.00">
                  <c:v>0.1169455418</c:v>
                </c:pt>
                <c:pt idx="23" formatCode="0.00">
                  <c:v>0.78895999900000002</c:v>
                </c:pt>
                <c:pt idx="24" formatCode="0.00">
                  <c:v>0.15042651400000001</c:v>
                </c:pt>
                <c:pt idx="25" formatCode="0.00">
                  <c:v>11.904035814</c:v>
                </c:pt>
                <c:pt idx="26" formatCode="0.00">
                  <c:v>5.3100395400000009</c:v>
                </c:pt>
                <c:pt idx="27" formatCode="0.00">
                  <c:v>4.5136156300000003</c:v>
                </c:pt>
                <c:pt idx="28" formatCode="0.00">
                  <c:v>1.520505298</c:v>
                </c:pt>
                <c:pt idx="29" formatCode="0.00">
                  <c:v>1.4730971600000002</c:v>
                </c:pt>
                <c:pt idx="30" formatCode="0.00">
                  <c:v>11.464239212000001</c:v>
                </c:pt>
                <c:pt idx="31" formatCode="0.00">
                  <c:v>1.0015819283760801</c:v>
                </c:pt>
                <c:pt idx="32" formatCode="0.00">
                  <c:v>7.859</c:v>
                </c:pt>
                <c:pt idx="33" formatCode="0.00">
                  <c:v>9.61</c:v>
                </c:pt>
                <c:pt idx="34" formatCode="0.00">
                  <c:v>11.75461154802364</c:v>
                </c:pt>
                <c:pt idx="35" formatCode="0.00">
                  <c:v>1.9790000000000001</c:v>
                </c:pt>
                <c:pt idx="36" formatCode="0.00">
                  <c:v>17.523</c:v>
                </c:pt>
                <c:pt idx="37" formatCode="0.00">
                  <c:v>130.64699999999999</c:v>
                </c:pt>
                <c:pt idx="38" formatCode="0.00">
                  <c:v>16.298999999999999</c:v>
                </c:pt>
                <c:pt idx="39" formatCode="0.00">
                  <c:v>18.811</c:v>
                </c:pt>
                <c:pt idx="40" formatCode="0.00">
                  <c:v>0.22700000000000001</c:v>
                </c:pt>
                <c:pt idx="41" formatCode="0.00">
                  <c:v>2.1429999999999998</c:v>
                </c:pt>
                <c:pt idx="42" formatCode="0.00">
                  <c:v>3.2810000000000001</c:v>
                </c:pt>
                <c:pt idx="43" formatCode="0.00">
                  <c:v>2.2509999999999999</c:v>
                </c:pt>
                <c:pt idx="44" formatCode="0.00">
                  <c:v>19.815243328125003</c:v>
                </c:pt>
                <c:pt idx="45">
                  <c:v>16.399999999999999</c:v>
                </c:pt>
                <c:pt idx="46">
                  <c:v>19.8</c:v>
                </c:pt>
                <c:pt idx="47">
                  <c:v>23.8</c:v>
                </c:pt>
                <c:pt idx="48">
                  <c:v>28.6</c:v>
                </c:pt>
                <c:pt idx="49">
                  <c:v>34</c:v>
                </c:pt>
                <c:pt idx="50">
                  <c:v>40</c:v>
                </c:pt>
                <c:pt idx="51">
                  <c:v>46.5</c:v>
                </c:pt>
                <c:pt idx="52">
                  <c:v>54</c:v>
                </c:pt>
                <c:pt idx="53">
                  <c:v>62</c:v>
                </c:pt>
                <c:pt idx="54">
                  <c:v>71</c:v>
                </c:pt>
                <c:pt idx="55">
                  <c:v>81</c:v>
                </c:pt>
                <c:pt idx="56">
                  <c:v>92</c:v>
                </c:pt>
                <c:pt idx="57">
                  <c:v>105</c:v>
                </c:pt>
                <c:pt idx="58">
                  <c:v>119</c:v>
                </c:pt>
                <c:pt idx="59">
                  <c:v>134</c:v>
                </c:pt>
                <c:pt idx="60">
                  <c:v>150</c:v>
                </c:pt>
              </c:numCache>
            </c:numRef>
          </c:yVal>
          <c:smooth val="0"/>
        </c:ser>
        <c:ser>
          <c:idx val="1"/>
          <c:order val="1"/>
          <c:tx>
            <c:v>USGS Peak Flow</c:v>
          </c:tx>
          <c:spPr>
            <a:ln w="28575">
              <a:noFill/>
            </a:ln>
          </c:spPr>
          <c:xVal>
            <c:numRef>
              <c:f>'FCG Rating Curve'!$B$7:$B$21</c:f>
              <c:numCache>
                <c:formatCode>General</c:formatCode>
                <c:ptCount val="15"/>
                <c:pt idx="0">
                  <c:v>4</c:v>
                </c:pt>
                <c:pt idx="1">
                  <c:v>3.88</c:v>
                </c:pt>
                <c:pt idx="2">
                  <c:v>4.3499999999999996</c:v>
                </c:pt>
                <c:pt idx="3">
                  <c:v>3.93</c:v>
                </c:pt>
                <c:pt idx="4">
                  <c:v>4.2</c:v>
                </c:pt>
                <c:pt idx="5">
                  <c:v>4.18</c:v>
                </c:pt>
                <c:pt idx="6">
                  <c:v>4.72</c:v>
                </c:pt>
                <c:pt idx="7">
                  <c:v>4.22</c:v>
                </c:pt>
                <c:pt idx="8">
                  <c:v>4.1900000000000004</c:v>
                </c:pt>
                <c:pt idx="9">
                  <c:v>3.88</c:v>
                </c:pt>
                <c:pt idx="10">
                  <c:v>3.93</c:v>
                </c:pt>
                <c:pt idx="11">
                  <c:v>4</c:v>
                </c:pt>
                <c:pt idx="12">
                  <c:v>4.09</c:v>
                </c:pt>
                <c:pt idx="13">
                  <c:v>4.7300000000000004</c:v>
                </c:pt>
                <c:pt idx="14">
                  <c:v>4.0199999999999996</c:v>
                </c:pt>
              </c:numCache>
            </c:numRef>
          </c:xVal>
          <c:yVal>
            <c:numRef>
              <c:f>'FCG Rating Curve'!$C$7:$C$21</c:f>
              <c:numCache>
                <c:formatCode>General</c:formatCode>
                <c:ptCount val="15"/>
                <c:pt idx="0">
                  <c:v>53</c:v>
                </c:pt>
                <c:pt idx="1">
                  <c:v>43</c:v>
                </c:pt>
                <c:pt idx="2">
                  <c:v>78</c:v>
                </c:pt>
                <c:pt idx="3">
                  <c:v>46</c:v>
                </c:pt>
                <c:pt idx="4">
                  <c:v>65</c:v>
                </c:pt>
                <c:pt idx="5">
                  <c:v>63</c:v>
                </c:pt>
                <c:pt idx="6">
                  <c:v>137</c:v>
                </c:pt>
                <c:pt idx="7">
                  <c:v>73</c:v>
                </c:pt>
                <c:pt idx="8">
                  <c:v>70</c:v>
                </c:pt>
                <c:pt idx="9">
                  <c:v>45</c:v>
                </c:pt>
                <c:pt idx="10">
                  <c:v>45</c:v>
                </c:pt>
                <c:pt idx="11">
                  <c:v>50</c:v>
                </c:pt>
                <c:pt idx="12">
                  <c:v>58</c:v>
                </c:pt>
                <c:pt idx="13">
                  <c:v>139</c:v>
                </c:pt>
                <c:pt idx="14">
                  <c:v>56</c:v>
                </c:pt>
              </c:numCache>
            </c:numRef>
          </c:yVal>
          <c:smooth val="0"/>
        </c:ser>
        <c:ser>
          <c:idx val="2"/>
          <c:order val="2"/>
          <c:tx>
            <c:v>Cross-Section</c:v>
          </c:tx>
          <c:spPr>
            <a:ln w="28575">
              <a:noFill/>
            </a:ln>
          </c:spPr>
          <c:xVal>
            <c:numRef>
              <c:f>'FCG Rating Curve'!$B$22:$B$51</c:f>
              <c:numCache>
                <c:formatCode>General</c:formatCode>
                <c:ptCount val="30"/>
                <c:pt idx="0">
                  <c:v>2.0099999999999998</c:v>
                </c:pt>
                <c:pt idx="1">
                  <c:v>2.02</c:v>
                </c:pt>
                <c:pt idx="2">
                  <c:v>1.94</c:v>
                </c:pt>
                <c:pt idx="3">
                  <c:v>2.5</c:v>
                </c:pt>
                <c:pt idx="4">
                  <c:v>2.95</c:v>
                </c:pt>
                <c:pt idx="5">
                  <c:v>2.99</c:v>
                </c:pt>
                <c:pt idx="6">
                  <c:v>1.95</c:v>
                </c:pt>
                <c:pt idx="7">
                  <c:v>1.85</c:v>
                </c:pt>
                <c:pt idx="8">
                  <c:v>2.21</c:v>
                </c:pt>
                <c:pt idx="9">
                  <c:v>1.91</c:v>
                </c:pt>
                <c:pt idx="10">
                  <c:v>3.1</c:v>
                </c:pt>
                <c:pt idx="11">
                  <c:v>2.73</c:v>
                </c:pt>
                <c:pt idx="12">
                  <c:v>2.64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3.12</c:v>
                </c:pt>
                <c:pt idx="16">
                  <c:v>2.2400000000000002</c:v>
                </c:pt>
                <c:pt idx="17">
                  <c:v>2.9</c:v>
                </c:pt>
                <c:pt idx="18">
                  <c:v>3.01</c:v>
                </c:pt>
                <c:pt idx="19">
                  <c:v>3.12</c:v>
                </c:pt>
                <c:pt idx="20" formatCode="0.000">
                  <c:v>2.37</c:v>
                </c:pt>
                <c:pt idx="21" formatCode="0.000">
                  <c:v>3.4</c:v>
                </c:pt>
                <c:pt idx="22" formatCode="0.000">
                  <c:v>4.67</c:v>
                </c:pt>
                <c:pt idx="23" formatCode="0.000">
                  <c:v>3.39</c:v>
                </c:pt>
                <c:pt idx="24" formatCode="0.000">
                  <c:v>3.35</c:v>
                </c:pt>
                <c:pt idx="25" formatCode="0.000">
                  <c:v>1.98</c:v>
                </c:pt>
                <c:pt idx="26" formatCode="0.000">
                  <c:v>2.4700000000000002</c:v>
                </c:pt>
                <c:pt idx="27" formatCode="0.000">
                  <c:v>2.54</c:v>
                </c:pt>
                <c:pt idx="28" formatCode="0.000">
                  <c:v>2.46</c:v>
                </c:pt>
                <c:pt idx="29">
                  <c:v>3.48</c:v>
                </c:pt>
              </c:numCache>
            </c:numRef>
          </c:xVal>
          <c:yVal>
            <c:numRef>
              <c:f>'FCG Rating Curve'!$C$22:$C$51</c:f>
              <c:numCache>
                <c:formatCode>0.00</c:formatCode>
                <c:ptCount val="30"/>
                <c:pt idx="0">
                  <c:v>0.53249999999999997</c:v>
                </c:pt>
                <c:pt idx="1">
                  <c:v>0.45249999999999996</c:v>
                </c:pt>
                <c:pt idx="2">
                  <c:v>0.27450000000000002</c:v>
                </c:pt>
                <c:pt idx="3">
                  <c:v>3.6692500000000003</c:v>
                </c:pt>
                <c:pt idx="4">
                  <c:v>8.7020000000000017</c:v>
                </c:pt>
                <c:pt idx="5">
                  <c:v>10.547999999999998</c:v>
                </c:pt>
                <c:pt idx="6">
                  <c:v>0.20209974399999997</c:v>
                </c:pt>
                <c:pt idx="7">
                  <c:v>0.1169455418</c:v>
                </c:pt>
                <c:pt idx="8">
                  <c:v>0.78895999900000002</c:v>
                </c:pt>
                <c:pt idx="9">
                  <c:v>0.15042651400000001</c:v>
                </c:pt>
                <c:pt idx="10">
                  <c:v>11.904035814</c:v>
                </c:pt>
                <c:pt idx="11">
                  <c:v>5.3100395400000009</c:v>
                </c:pt>
                <c:pt idx="12">
                  <c:v>4.5136156300000003</c:v>
                </c:pt>
                <c:pt idx="13">
                  <c:v>1.520505298</c:v>
                </c:pt>
                <c:pt idx="14">
                  <c:v>1.4730971600000002</c:v>
                </c:pt>
                <c:pt idx="15">
                  <c:v>11.464239212000001</c:v>
                </c:pt>
                <c:pt idx="16">
                  <c:v>1.0015819283760801</c:v>
                </c:pt>
                <c:pt idx="17">
                  <c:v>7.859</c:v>
                </c:pt>
                <c:pt idx="18">
                  <c:v>9.61</c:v>
                </c:pt>
                <c:pt idx="19">
                  <c:v>11.75461154802364</c:v>
                </c:pt>
                <c:pt idx="20">
                  <c:v>1.9790000000000001</c:v>
                </c:pt>
                <c:pt idx="21">
                  <c:v>17.523</c:v>
                </c:pt>
                <c:pt idx="22">
                  <c:v>130.64699999999999</c:v>
                </c:pt>
                <c:pt idx="23">
                  <c:v>16.298999999999999</c:v>
                </c:pt>
                <c:pt idx="24">
                  <c:v>18.811</c:v>
                </c:pt>
                <c:pt idx="25">
                  <c:v>0.22700000000000001</c:v>
                </c:pt>
                <c:pt idx="26">
                  <c:v>2.1429999999999998</c:v>
                </c:pt>
                <c:pt idx="27">
                  <c:v>3.2810000000000001</c:v>
                </c:pt>
                <c:pt idx="28">
                  <c:v>2.2509999999999999</c:v>
                </c:pt>
                <c:pt idx="29">
                  <c:v>19.815243328125003</c:v>
                </c:pt>
              </c:numCache>
            </c:numRef>
          </c:yVal>
          <c:smooth val="0"/>
        </c:ser>
        <c:ser>
          <c:idx val="3"/>
          <c:order val="3"/>
          <c:tx>
            <c:v>Cody LUT</c:v>
          </c:tx>
          <c:spPr>
            <a:ln w="28575">
              <a:noFill/>
            </a:ln>
          </c:spPr>
          <c:marker>
            <c:symbol val="circle"/>
            <c:size val="7"/>
          </c:marker>
          <c:xVal>
            <c:numRef>
              <c:f>'FCG Rating Curve'!$B$52:$B$67</c:f>
              <c:numCache>
                <c:formatCode>General</c:formatCode>
                <c:ptCount val="16"/>
                <c:pt idx="0">
                  <c:v>3.3</c:v>
                </c:pt>
                <c:pt idx="1">
                  <c:v>3.4</c:v>
                </c:pt>
                <c:pt idx="2">
                  <c:v>3.5</c:v>
                </c:pt>
                <c:pt idx="3">
                  <c:v>3.6</c:v>
                </c:pt>
                <c:pt idx="4">
                  <c:v>3.7</c:v>
                </c:pt>
                <c:pt idx="5">
                  <c:v>3.8</c:v>
                </c:pt>
                <c:pt idx="6">
                  <c:v>3.9</c:v>
                </c:pt>
                <c:pt idx="7">
                  <c:v>4</c:v>
                </c:pt>
                <c:pt idx="8">
                  <c:v>4.0999999999999996</c:v>
                </c:pt>
                <c:pt idx="9">
                  <c:v>4.2</c:v>
                </c:pt>
                <c:pt idx="10">
                  <c:v>4.3</c:v>
                </c:pt>
                <c:pt idx="11">
                  <c:v>4.4000000000000004</c:v>
                </c:pt>
                <c:pt idx="12">
                  <c:v>4.5</c:v>
                </c:pt>
                <c:pt idx="13">
                  <c:v>4.5999999999999996</c:v>
                </c:pt>
                <c:pt idx="14">
                  <c:v>4.7</c:v>
                </c:pt>
                <c:pt idx="15">
                  <c:v>4.8</c:v>
                </c:pt>
              </c:numCache>
            </c:numRef>
          </c:xVal>
          <c:yVal>
            <c:numRef>
              <c:f>'FCG Rating Curve'!$C$52:$C$67</c:f>
              <c:numCache>
                <c:formatCode>General</c:formatCode>
                <c:ptCount val="16"/>
                <c:pt idx="0">
                  <c:v>16.399999999999999</c:v>
                </c:pt>
                <c:pt idx="1">
                  <c:v>19.8</c:v>
                </c:pt>
                <c:pt idx="2">
                  <c:v>23.8</c:v>
                </c:pt>
                <c:pt idx="3">
                  <c:v>28.6</c:v>
                </c:pt>
                <c:pt idx="4">
                  <c:v>34</c:v>
                </c:pt>
                <c:pt idx="5">
                  <c:v>40</c:v>
                </c:pt>
                <c:pt idx="6">
                  <c:v>46.5</c:v>
                </c:pt>
                <c:pt idx="7">
                  <c:v>54</c:v>
                </c:pt>
                <c:pt idx="8">
                  <c:v>62</c:v>
                </c:pt>
                <c:pt idx="9">
                  <c:v>71</c:v>
                </c:pt>
                <c:pt idx="10">
                  <c:v>81</c:v>
                </c:pt>
                <c:pt idx="11">
                  <c:v>92</c:v>
                </c:pt>
                <c:pt idx="12">
                  <c:v>105</c:v>
                </c:pt>
                <c:pt idx="13">
                  <c:v>119</c:v>
                </c:pt>
                <c:pt idx="14">
                  <c:v>134</c:v>
                </c:pt>
                <c:pt idx="15">
                  <c:v>150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8928"/>
        <c:axId val="210489488"/>
      </c:scatterChart>
      <c:valAx>
        <c:axId val="2104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Stage (ft)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489488"/>
        <c:crosses val="autoZero"/>
        <c:crossBetween val="midCat"/>
      </c:valAx>
      <c:valAx>
        <c:axId val="21048948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Discharge (cfs)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04889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85725</xdr:rowOff>
    </xdr:from>
    <xdr:to>
      <xdr:col>17</xdr:col>
      <xdr:colOff>285750</xdr:colOff>
      <xdr:row>31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0.19116</cdr:x>
      <cdr:y>0.38542</cdr:y>
    </cdr:from>
    <cdr:to>
      <cdr:x>0.45304</cdr:x>
      <cdr:y>0.62917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7825" y="1762125"/>
          <a:ext cx="2257425" cy="11144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>
              <a:shade val="95000"/>
              <a:satMod val="105000"/>
            </a:sysClr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100"/>
            <a:t>I recommend using the power function</a:t>
          </a:r>
          <a:r>
            <a:rPr lang="en-US" sz="1100" baseline="0"/>
            <a:t> for stage values lower than 3.9 and the polynomial function for stage values equal to 3.9 and higher. MM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sqref="A1:C1"/>
    </sheetView>
  </sheetViews>
  <sheetFormatPr defaultRowHeight="12.75" x14ac:dyDescent="0.2"/>
  <cols>
    <col min="1" max="1" width="19" style="2" customWidth="1"/>
    <col min="2" max="2" width="9.140625" style="2"/>
    <col min="3" max="3" width="13.5703125" style="2" bestFit="1" customWidth="1"/>
    <col min="4" max="4" width="20.28515625" style="2" bestFit="1" customWidth="1"/>
    <col min="5" max="5" width="22.28515625" style="2" bestFit="1" customWidth="1"/>
    <col min="6" max="8" width="9.140625" style="2" customWidth="1"/>
    <col min="9" max="9" width="9.140625" style="2"/>
    <col min="10" max="10" width="16.140625" style="2" bestFit="1" customWidth="1"/>
    <col min="11" max="11" width="14.7109375" style="2" bestFit="1" customWidth="1"/>
    <col min="12" max="16384" width="9.140625" style="2"/>
  </cols>
  <sheetData>
    <row r="1" spans="1:12" ht="18" x14ac:dyDescent="0.2">
      <c r="A1" s="49" t="s">
        <v>21</v>
      </c>
      <c r="B1" s="49"/>
      <c r="C1" s="49"/>
      <c r="F1" s="47" t="s">
        <v>74</v>
      </c>
      <c r="G1" s="47"/>
      <c r="H1" s="47"/>
      <c r="I1" s="47"/>
      <c r="J1" s="47"/>
      <c r="K1" s="47"/>
      <c r="L1" s="47"/>
    </row>
    <row r="2" spans="1:12" ht="12.75" customHeight="1" x14ac:dyDescent="0.25">
      <c r="A2" s="50" t="s">
        <v>19</v>
      </c>
      <c r="B2" s="50"/>
      <c r="C2" s="50"/>
      <c r="F2" s="48" t="s">
        <v>18</v>
      </c>
      <c r="G2" s="48"/>
      <c r="H2" s="48"/>
      <c r="I2" s="48"/>
      <c r="J2" s="48"/>
      <c r="K2" s="48"/>
      <c r="L2" s="48"/>
    </row>
    <row r="3" spans="1:12" ht="12.75" customHeight="1" x14ac:dyDescent="0.25">
      <c r="A3" s="51" t="s">
        <v>20</v>
      </c>
      <c r="B3" s="51"/>
      <c r="C3" s="51"/>
      <c r="F3" s="48"/>
      <c r="G3" s="48"/>
      <c r="H3" s="48"/>
      <c r="I3" s="48"/>
      <c r="J3" s="48"/>
      <c r="K3" s="48"/>
      <c r="L3" s="48"/>
    </row>
    <row r="4" spans="1:12" ht="14.25" x14ac:dyDescent="0.2">
      <c r="A4" s="52" t="s">
        <v>22</v>
      </c>
      <c r="B4" s="52"/>
      <c r="C4" s="52"/>
    </row>
    <row r="6" spans="1:12" x14ac:dyDescent="0.2">
      <c r="A6" s="1" t="s">
        <v>0</v>
      </c>
      <c r="B6" s="1" t="s">
        <v>1</v>
      </c>
      <c r="C6" s="1" t="s">
        <v>2</v>
      </c>
      <c r="D6" s="1" t="s">
        <v>3</v>
      </c>
    </row>
    <row r="7" spans="1:12" x14ac:dyDescent="0.2">
      <c r="A7" s="3">
        <v>21559</v>
      </c>
      <c r="B7" s="4">
        <v>4</v>
      </c>
      <c r="C7" s="4">
        <v>53</v>
      </c>
      <c r="D7" s="4" t="s">
        <v>4</v>
      </c>
    </row>
    <row r="8" spans="1:12" x14ac:dyDescent="0.2">
      <c r="A8" s="3">
        <v>21955</v>
      </c>
      <c r="B8" s="4">
        <v>3.88</v>
      </c>
      <c r="C8" s="4">
        <v>43</v>
      </c>
      <c r="D8" s="4" t="s">
        <v>4</v>
      </c>
    </row>
    <row r="9" spans="1:12" x14ac:dyDescent="0.2">
      <c r="A9" s="3">
        <v>22244</v>
      </c>
      <c r="B9" s="4">
        <v>4.3499999999999996</v>
      </c>
      <c r="C9" s="4">
        <v>78</v>
      </c>
      <c r="D9" s="4" t="s">
        <v>4</v>
      </c>
    </row>
    <row r="10" spans="1:12" x14ac:dyDescent="0.2">
      <c r="A10" s="3">
        <v>22607</v>
      </c>
      <c r="B10" s="4">
        <v>3.93</v>
      </c>
      <c r="C10" s="4">
        <v>46</v>
      </c>
      <c r="D10" s="4" t="s">
        <v>4</v>
      </c>
    </row>
    <row r="11" spans="1:12" x14ac:dyDescent="0.2">
      <c r="A11" s="3">
        <v>22976</v>
      </c>
      <c r="B11" s="4">
        <v>4.2</v>
      </c>
      <c r="C11" s="4">
        <v>65</v>
      </c>
      <c r="D11" s="4" t="s">
        <v>4</v>
      </c>
    </row>
    <row r="12" spans="1:12" x14ac:dyDescent="0.2">
      <c r="A12" s="3">
        <v>23395</v>
      </c>
      <c r="B12" s="4">
        <v>4.18</v>
      </c>
      <c r="C12" s="4">
        <v>63</v>
      </c>
      <c r="D12" s="4" t="s">
        <v>4</v>
      </c>
    </row>
    <row r="13" spans="1:12" x14ac:dyDescent="0.2">
      <c r="A13" s="3">
        <v>23770</v>
      </c>
      <c r="B13" s="4">
        <v>4.72</v>
      </c>
      <c r="C13" s="4">
        <v>137</v>
      </c>
      <c r="D13" s="4" t="s">
        <v>4</v>
      </c>
    </row>
    <row r="14" spans="1:12" x14ac:dyDescent="0.2">
      <c r="A14" s="3">
        <v>24175</v>
      </c>
      <c r="B14" s="4">
        <v>4.22</v>
      </c>
      <c r="C14" s="4">
        <v>73</v>
      </c>
      <c r="D14" s="4" t="s">
        <v>4</v>
      </c>
    </row>
    <row r="15" spans="1:12" x14ac:dyDescent="0.2">
      <c r="A15" s="3">
        <v>24499</v>
      </c>
      <c r="B15" s="4">
        <v>4.1900000000000004</v>
      </c>
      <c r="C15" s="4">
        <v>70</v>
      </c>
      <c r="D15" s="4" t="s">
        <v>4</v>
      </c>
    </row>
    <row r="16" spans="1:12" x14ac:dyDescent="0.2">
      <c r="A16" s="3">
        <v>24887</v>
      </c>
      <c r="B16" s="4">
        <v>3.88</v>
      </c>
      <c r="C16" s="4">
        <v>45</v>
      </c>
      <c r="D16" s="4" t="s">
        <v>4</v>
      </c>
    </row>
    <row r="17" spans="1:4" x14ac:dyDescent="0.2">
      <c r="A17" s="3">
        <v>25176</v>
      </c>
      <c r="B17" s="4">
        <v>3.93</v>
      </c>
      <c r="C17" s="4">
        <v>45</v>
      </c>
      <c r="D17" s="4" t="s">
        <v>4</v>
      </c>
    </row>
    <row r="18" spans="1:4" x14ac:dyDescent="0.2">
      <c r="A18" s="3">
        <v>25586</v>
      </c>
      <c r="B18" s="4">
        <v>4</v>
      </c>
      <c r="C18" s="4">
        <v>50</v>
      </c>
      <c r="D18" s="4" t="s">
        <v>4</v>
      </c>
    </row>
    <row r="19" spans="1:4" x14ac:dyDescent="0.2">
      <c r="A19" s="3">
        <v>25932</v>
      </c>
      <c r="B19" s="4">
        <v>4.09</v>
      </c>
      <c r="C19" s="4">
        <v>58</v>
      </c>
      <c r="D19" s="4" t="s">
        <v>4</v>
      </c>
    </row>
    <row r="20" spans="1:4" x14ac:dyDescent="0.2">
      <c r="A20" s="3">
        <v>26319</v>
      </c>
      <c r="B20" s="4">
        <v>4.7300000000000004</v>
      </c>
      <c r="C20" s="4">
        <v>139</v>
      </c>
      <c r="D20" s="4" t="s">
        <v>4</v>
      </c>
    </row>
    <row r="21" spans="1:4" x14ac:dyDescent="0.2">
      <c r="A21" s="3">
        <v>26654</v>
      </c>
      <c r="B21" s="4">
        <v>4.0199999999999996</v>
      </c>
      <c r="C21" s="4">
        <v>56</v>
      </c>
      <c r="D21" s="4" t="s">
        <v>4</v>
      </c>
    </row>
    <row r="22" spans="1:4" x14ac:dyDescent="0.2">
      <c r="A22" s="3">
        <v>38626</v>
      </c>
      <c r="B22" s="4">
        <v>2.0099999999999998</v>
      </c>
      <c r="C22" s="20">
        <v>0.53249999999999997</v>
      </c>
      <c r="D22" s="4" t="s">
        <v>5</v>
      </c>
    </row>
    <row r="23" spans="1:4" x14ac:dyDescent="0.2">
      <c r="A23" s="3">
        <v>38626</v>
      </c>
      <c r="B23" s="4">
        <v>2.02</v>
      </c>
      <c r="C23" s="20">
        <v>0.45249999999999996</v>
      </c>
      <c r="D23" s="4" t="s">
        <v>5</v>
      </c>
    </row>
    <row r="24" spans="1:4" x14ac:dyDescent="0.2">
      <c r="A24" s="3">
        <v>38627</v>
      </c>
      <c r="B24" s="4">
        <v>1.94</v>
      </c>
      <c r="C24" s="20">
        <v>0.27450000000000002</v>
      </c>
      <c r="D24" s="4" t="s">
        <v>5</v>
      </c>
    </row>
    <row r="25" spans="1:4" x14ac:dyDescent="0.2">
      <c r="A25" s="3">
        <v>38698</v>
      </c>
      <c r="B25" s="4">
        <v>2.5</v>
      </c>
      <c r="C25" s="20">
        <v>3.6692500000000003</v>
      </c>
      <c r="D25" s="4" t="s">
        <v>5</v>
      </c>
    </row>
    <row r="26" spans="1:4" x14ac:dyDescent="0.2">
      <c r="A26" s="3">
        <v>38722</v>
      </c>
      <c r="B26" s="4">
        <v>2.95</v>
      </c>
      <c r="C26" s="20">
        <v>8.7020000000000017</v>
      </c>
      <c r="D26" s="4" t="s">
        <v>5</v>
      </c>
    </row>
    <row r="27" spans="1:4" x14ac:dyDescent="0.2">
      <c r="A27" s="3">
        <v>38785</v>
      </c>
      <c r="B27" s="4">
        <v>2.99</v>
      </c>
      <c r="C27" s="20">
        <v>10.547999999999998</v>
      </c>
      <c r="D27" s="4" t="s">
        <v>5</v>
      </c>
    </row>
    <row r="28" spans="1:4" x14ac:dyDescent="0.2">
      <c r="A28" s="3">
        <v>38981</v>
      </c>
      <c r="B28" s="4">
        <v>1.95</v>
      </c>
      <c r="C28" s="20">
        <v>0.20209974399999997</v>
      </c>
      <c r="D28" s="4" t="s">
        <v>5</v>
      </c>
    </row>
    <row r="29" spans="1:4" x14ac:dyDescent="0.2">
      <c r="A29" s="3">
        <v>38995</v>
      </c>
      <c r="B29" s="4">
        <v>1.85</v>
      </c>
      <c r="C29" s="20">
        <v>0.1169455418</v>
      </c>
      <c r="D29" s="4" t="s">
        <v>5</v>
      </c>
    </row>
    <row r="30" spans="1:4" x14ac:dyDescent="0.2">
      <c r="A30" s="3">
        <v>39009</v>
      </c>
      <c r="B30" s="4">
        <v>2.21</v>
      </c>
      <c r="C30" s="20">
        <v>0.78895999900000002</v>
      </c>
      <c r="D30" s="4" t="s">
        <v>5</v>
      </c>
    </row>
    <row r="31" spans="1:4" x14ac:dyDescent="0.2">
      <c r="A31" s="3">
        <v>39014</v>
      </c>
      <c r="B31" s="4">
        <v>1.91</v>
      </c>
      <c r="C31" s="20">
        <v>0.15042651400000001</v>
      </c>
      <c r="D31" s="4" t="s">
        <v>5</v>
      </c>
    </row>
    <row r="32" spans="1:4" x14ac:dyDescent="0.2">
      <c r="A32" s="3">
        <v>39035</v>
      </c>
      <c r="B32" s="4">
        <v>3.1</v>
      </c>
      <c r="C32" s="20">
        <v>11.904035814</v>
      </c>
      <c r="D32" s="4" t="s">
        <v>5</v>
      </c>
    </row>
    <row r="33" spans="1:11" x14ac:dyDescent="0.2">
      <c r="A33" s="3">
        <v>39097</v>
      </c>
      <c r="B33" s="4">
        <v>2.73</v>
      </c>
      <c r="C33" s="20">
        <v>5.3100395400000009</v>
      </c>
      <c r="D33" s="4" t="s">
        <v>5</v>
      </c>
    </row>
    <row r="34" spans="1:11" x14ac:dyDescent="0.2">
      <c r="A34" s="3">
        <v>39099</v>
      </c>
      <c r="B34" s="4">
        <v>2.64</v>
      </c>
      <c r="C34" s="20">
        <v>4.5136156300000003</v>
      </c>
      <c r="D34" s="4" t="s">
        <v>5</v>
      </c>
      <c r="I34" s="2" t="s">
        <v>6</v>
      </c>
      <c r="J34" s="2" t="s">
        <v>7</v>
      </c>
      <c r="K34" s="2" t="s">
        <v>8</v>
      </c>
    </row>
    <row r="35" spans="1:11" x14ac:dyDescent="0.2">
      <c r="A35" s="3">
        <v>39120</v>
      </c>
      <c r="B35" s="4">
        <v>2.2999999999999998</v>
      </c>
      <c r="C35" s="20">
        <v>1.520505298</v>
      </c>
      <c r="D35" s="4" t="s">
        <v>5</v>
      </c>
      <c r="I35" s="16">
        <v>3.5</v>
      </c>
      <c r="J35" s="15">
        <f>(0.0037*(I35^6.915))</f>
        <v>21.400910499182924</v>
      </c>
      <c r="K35" s="14">
        <f>((9.4086*(I35^3))-(67.33*(I35^2))+(166.48*I35)-138.65)</f>
        <v>22.631224999999944</v>
      </c>
    </row>
    <row r="36" spans="1:11" x14ac:dyDescent="0.2">
      <c r="A36" s="3">
        <v>39125</v>
      </c>
      <c r="B36" s="4">
        <v>2.2999999999999998</v>
      </c>
      <c r="C36" s="20">
        <v>1.4730971600000002</v>
      </c>
      <c r="D36" s="4" t="s">
        <v>5</v>
      </c>
      <c r="I36" s="16">
        <v>3.6</v>
      </c>
      <c r="J36" s="15">
        <f t="shared" ref="J36:J45" si="0">(0.0037*(I36^6.915))</f>
        <v>26.003602393974408</v>
      </c>
      <c r="K36" s="14">
        <f t="shared" ref="K36:K45" si="1">((9.4086*(I36^3))-(67.33*(I36^2))+(166.48*I36)-138.65)</f>
        <v>27.048841599999975</v>
      </c>
    </row>
    <row r="37" spans="1:11" x14ac:dyDescent="0.2">
      <c r="A37" s="3">
        <v>39130</v>
      </c>
      <c r="B37" s="4">
        <v>3.12</v>
      </c>
      <c r="C37" s="20">
        <v>11.464239212000001</v>
      </c>
      <c r="D37" s="4" t="s">
        <v>5</v>
      </c>
      <c r="I37" s="16">
        <v>3.7</v>
      </c>
      <c r="J37" s="15">
        <f t="shared" si="0"/>
        <v>31.427992873244619</v>
      </c>
      <c r="K37" s="14">
        <f t="shared" si="1"/>
        <v>32.152115800000018</v>
      </c>
    </row>
    <row r="38" spans="1:11" x14ac:dyDescent="0.2">
      <c r="A38" s="3">
        <v>39219</v>
      </c>
      <c r="B38" s="4">
        <v>2.2400000000000002</v>
      </c>
      <c r="C38" s="20">
        <v>1.0015819283760801</v>
      </c>
      <c r="D38" s="4" t="s">
        <v>5</v>
      </c>
      <c r="I38" s="16">
        <v>3.8</v>
      </c>
      <c r="J38" s="15">
        <f t="shared" si="0"/>
        <v>37.792471537777821</v>
      </c>
      <c r="K38" s="14">
        <f t="shared" si="1"/>
        <v>37.997499199999851</v>
      </c>
    </row>
    <row r="39" spans="1:11" x14ac:dyDescent="0.2">
      <c r="A39" s="3">
        <v>40611</v>
      </c>
      <c r="B39" s="4">
        <v>2.9</v>
      </c>
      <c r="C39" s="20">
        <v>7.859</v>
      </c>
      <c r="D39" s="4" t="s">
        <v>5</v>
      </c>
      <c r="I39" s="17">
        <v>3.9</v>
      </c>
      <c r="J39" s="18">
        <f t="shared" si="0"/>
        <v>45.228635074674465</v>
      </c>
      <c r="K39" s="15">
        <f t="shared" si="1"/>
        <v>44.641443400000043</v>
      </c>
    </row>
    <row r="40" spans="1:11" x14ac:dyDescent="0.2">
      <c r="A40" s="3">
        <v>40613</v>
      </c>
      <c r="B40" s="4">
        <v>3.01</v>
      </c>
      <c r="C40" s="20">
        <v>9.61</v>
      </c>
      <c r="D40" s="4" t="s">
        <v>5</v>
      </c>
      <c r="I40" s="16">
        <v>4</v>
      </c>
      <c r="J40" s="14">
        <f t="shared" si="0"/>
        <v>53.882354406462383</v>
      </c>
      <c r="K40" s="15">
        <f t="shared" si="1"/>
        <v>52.140399999999971</v>
      </c>
    </row>
    <row r="41" spans="1:11" x14ac:dyDescent="0.2">
      <c r="A41" s="3">
        <v>40618</v>
      </c>
      <c r="B41" s="4">
        <v>3.12</v>
      </c>
      <c r="C41" s="20">
        <v>11.75461154802364</v>
      </c>
      <c r="D41" s="4" t="s">
        <v>5</v>
      </c>
      <c r="I41" s="16">
        <v>4.0999999999999996</v>
      </c>
      <c r="J41" s="14">
        <f t="shared" si="0"/>
        <v>63.914896985370575</v>
      </c>
      <c r="K41" s="15">
        <f t="shared" si="1"/>
        <v>60.55082059999981</v>
      </c>
    </row>
    <row r="42" spans="1:11" x14ac:dyDescent="0.2">
      <c r="A42" s="6">
        <v>40884</v>
      </c>
      <c r="B42" s="5">
        <v>2.37</v>
      </c>
      <c r="C42" s="20">
        <v>1.9790000000000001</v>
      </c>
      <c r="D42" s="4" t="s">
        <v>5</v>
      </c>
      <c r="I42" s="16">
        <v>4.2</v>
      </c>
      <c r="J42" s="14">
        <f t="shared" si="0"/>
        <v>75.504105559171592</v>
      </c>
      <c r="K42" s="15">
        <f t="shared" si="1"/>
        <v>69.929156800000072</v>
      </c>
    </row>
    <row r="43" spans="1:11" x14ac:dyDescent="0.2">
      <c r="A43" s="7">
        <v>40906</v>
      </c>
      <c r="B43" s="5">
        <v>3.4</v>
      </c>
      <c r="C43" s="20">
        <v>17.523</v>
      </c>
      <c r="D43" s="4" t="s">
        <v>5</v>
      </c>
      <c r="I43" s="16">
        <v>4.3</v>
      </c>
      <c r="J43" s="14">
        <f t="shared" si="0"/>
        <v>88.845634732106802</v>
      </c>
      <c r="K43" s="15">
        <f t="shared" si="1"/>
        <v>80.331860199999909</v>
      </c>
    </row>
    <row r="44" spans="1:11" x14ac:dyDescent="0.2">
      <c r="A44" s="6">
        <v>40927</v>
      </c>
      <c r="B44" s="5">
        <v>4.67</v>
      </c>
      <c r="C44" s="20">
        <v>130.64699999999999</v>
      </c>
      <c r="D44" s="4" t="s">
        <v>5</v>
      </c>
      <c r="I44" s="16">
        <v>4.4000000000000004</v>
      </c>
      <c r="J44" s="14">
        <f t="shared" si="0"/>
        <v>104.15424664160156</v>
      </c>
      <c r="K44" s="15">
        <f t="shared" si="1"/>
        <v>91.815382400000175</v>
      </c>
    </row>
    <row r="45" spans="1:11" x14ac:dyDescent="0.2">
      <c r="A45" s="6">
        <v>41690</v>
      </c>
      <c r="B45" s="5">
        <v>3.39</v>
      </c>
      <c r="C45" s="20">
        <v>16.298999999999999</v>
      </c>
      <c r="D45" s="4" t="s">
        <v>5</v>
      </c>
      <c r="I45" s="16">
        <v>4.5</v>
      </c>
      <c r="J45" s="14">
        <f t="shared" si="0"/>
        <v>121.66516706873587</v>
      </c>
      <c r="K45" s="15">
        <f t="shared" si="1"/>
        <v>104.43617500000002</v>
      </c>
    </row>
    <row r="46" spans="1:11" x14ac:dyDescent="0.2">
      <c r="A46" s="6">
        <v>41705</v>
      </c>
      <c r="B46" s="5">
        <v>3.35</v>
      </c>
      <c r="C46" s="20">
        <v>18.811</v>
      </c>
      <c r="D46" s="4" t="s">
        <v>5</v>
      </c>
      <c r="K46" s="8"/>
    </row>
    <row r="47" spans="1:11" x14ac:dyDescent="0.2">
      <c r="A47" s="3">
        <v>41929</v>
      </c>
      <c r="B47" s="5">
        <v>1.98</v>
      </c>
      <c r="C47" s="20">
        <v>0.22700000000000001</v>
      </c>
      <c r="D47" s="4" t="s">
        <v>5</v>
      </c>
    </row>
    <row r="48" spans="1:11" x14ac:dyDescent="0.2">
      <c r="A48" s="3">
        <v>42017</v>
      </c>
      <c r="B48" s="5">
        <v>2.4700000000000002</v>
      </c>
      <c r="C48" s="20">
        <v>2.1429999999999998</v>
      </c>
      <c r="D48" s="4" t="s">
        <v>5</v>
      </c>
    </row>
    <row r="49" spans="1:4" x14ac:dyDescent="0.2">
      <c r="A49" s="3">
        <v>42102</v>
      </c>
      <c r="B49" s="5">
        <v>2.54</v>
      </c>
      <c r="C49" s="20">
        <v>3.2810000000000001</v>
      </c>
      <c r="D49" s="4" t="s">
        <v>5</v>
      </c>
    </row>
    <row r="50" spans="1:4" x14ac:dyDescent="0.2">
      <c r="A50" s="3">
        <v>42118</v>
      </c>
      <c r="B50" s="5">
        <v>2.46</v>
      </c>
      <c r="C50" s="20">
        <v>2.2509999999999999</v>
      </c>
      <c r="D50" s="4" t="s">
        <v>5</v>
      </c>
    </row>
    <row r="51" spans="1:4" x14ac:dyDescent="0.2">
      <c r="A51" s="3">
        <v>42327</v>
      </c>
      <c r="B51" s="9">
        <v>3.48</v>
      </c>
      <c r="C51" s="21">
        <v>19.815243328125003</v>
      </c>
      <c r="D51" s="4" t="s">
        <v>5</v>
      </c>
    </row>
    <row r="52" spans="1:4" x14ac:dyDescent="0.2">
      <c r="B52" s="4">
        <v>3.3</v>
      </c>
      <c r="C52" s="4">
        <v>16.399999999999999</v>
      </c>
      <c r="D52" s="4" t="s">
        <v>9</v>
      </c>
    </row>
    <row r="53" spans="1:4" x14ac:dyDescent="0.2">
      <c r="B53" s="4">
        <v>3.4</v>
      </c>
      <c r="C53" s="4">
        <v>19.8</v>
      </c>
      <c r="D53" s="4" t="s">
        <v>9</v>
      </c>
    </row>
    <row r="54" spans="1:4" x14ac:dyDescent="0.2">
      <c r="B54" s="4">
        <v>3.5</v>
      </c>
      <c r="C54" s="4">
        <v>23.8</v>
      </c>
      <c r="D54" s="4" t="s">
        <v>9</v>
      </c>
    </row>
    <row r="55" spans="1:4" x14ac:dyDescent="0.2">
      <c r="B55" s="4">
        <v>3.6</v>
      </c>
      <c r="C55" s="4">
        <v>28.6</v>
      </c>
      <c r="D55" s="4" t="s">
        <v>9</v>
      </c>
    </row>
    <row r="56" spans="1:4" x14ac:dyDescent="0.2">
      <c r="B56" s="4">
        <v>3.7</v>
      </c>
      <c r="C56" s="4">
        <v>34</v>
      </c>
      <c r="D56" s="4" t="s">
        <v>9</v>
      </c>
    </row>
    <row r="57" spans="1:4" x14ac:dyDescent="0.2">
      <c r="B57" s="4">
        <v>3.8</v>
      </c>
      <c r="C57" s="4">
        <v>40</v>
      </c>
      <c r="D57" s="4" t="s">
        <v>9</v>
      </c>
    </row>
    <row r="58" spans="1:4" x14ac:dyDescent="0.2">
      <c r="B58" s="4">
        <v>3.9</v>
      </c>
      <c r="C58" s="4">
        <v>46.5</v>
      </c>
      <c r="D58" s="4" t="s">
        <v>9</v>
      </c>
    </row>
    <row r="59" spans="1:4" x14ac:dyDescent="0.2">
      <c r="B59" s="4">
        <v>4</v>
      </c>
      <c r="C59" s="4">
        <v>54</v>
      </c>
      <c r="D59" s="4" t="s">
        <v>9</v>
      </c>
    </row>
    <row r="60" spans="1:4" x14ac:dyDescent="0.2">
      <c r="B60" s="4">
        <v>4.0999999999999996</v>
      </c>
      <c r="C60" s="4">
        <v>62</v>
      </c>
      <c r="D60" s="4" t="s">
        <v>9</v>
      </c>
    </row>
    <row r="61" spans="1:4" x14ac:dyDescent="0.2">
      <c r="B61" s="4">
        <v>4.2</v>
      </c>
      <c r="C61" s="4">
        <v>71</v>
      </c>
      <c r="D61" s="4" t="s">
        <v>9</v>
      </c>
    </row>
    <row r="62" spans="1:4" x14ac:dyDescent="0.2">
      <c r="B62" s="4">
        <v>4.3</v>
      </c>
      <c r="C62" s="4">
        <v>81</v>
      </c>
      <c r="D62" s="4" t="s">
        <v>9</v>
      </c>
    </row>
    <row r="63" spans="1:4" x14ac:dyDescent="0.2">
      <c r="B63" s="4">
        <v>4.4000000000000004</v>
      </c>
      <c r="C63" s="4">
        <v>92</v>
      </c>
      <c r="D63" s="4" t="s">
        <v>9</v>
      </c>
    </row>
    <row r="64" spans="1:4" x14ac:dyDescent="0.2">
      <c r="B64" s="4">
        <v>4.5</v>
      </c>
      <c r="C64" s="4">
        <v>105</v>
      </c>
      <c r="D64" s="4" t="s">
        <v>9</v>
      </c>
    </row>
    <row r="65" spans="1:5" x14ac:dyDescent="0.2">
      <c r="B65" s="4">
        <v>4.5999999999999996</v>
      </c>
      <c r="C65" s="4">
        <v>119</v>
      </c>
      <c r="D65" s="4" t="s">
        <v>9</v>
      </c>
    </row>
    <row r="66" spans="1:5" x14ac:dyDescent="0.2">
      <c r="B66" s="4">
        <v>4.7</v>
      </c>
      <c r="C66" s="4">
        <v>134</v>
      </c>
      <c r="D66" s="4" t="s">
        <v>9</v>
      </c>
    </row>
    <row r="67" spans="1:5" x14ac:dyDescent="0.2">
      <c r="B67" s="4">
        <v>4.8</v>
      </c>
      <c r="C67" s="4">
        <v>150</v>
      </c>
      <c r="D67" s="4" t="s">
        <v>9</v>
      </c>
    </row>
    <row r="70" spans="1:5" ht="15.75" x14ac:dyDescent="0.2">
      <c r="A70" s="47" t="s">
        <v>10</v>
      </c>
      <c r="B70" s="47"/>
      <c r="C70" s="47"/>
      <c r="D70" s="47"/>
      <c r="E70" s="47"/>
    </row>
    <row r="71" spans="1:5" x14ac:dyDescent="0.2">
      <c r="A71" s="1" t="s">
        <v>0</v>
      </c>
      <c r="B71" s="1" t="s">
        <v>1</v>
      </c>
      <c r="C71" s="1" t="s">
        <v>2</v>
      </c>
      <c r="D71" s="1" t="s">
        <v>3</v>
      </c>
      <c r="E71" s="1" t="s">
        <v>11</v>
      </c>
    </row>
    <row r="72" spans="1:5" x14ac:dyDescent="0.2">
      <c r="A72" s="10">
        <v>39106</v>
      </c>
      <c r="B72" s="11">
        <v>1.48</v>
      </c>
      <c r="C72" s="22">
        <v>2.8159449719999996</v>
      </c>
      <c r="D72" s="4" t="s">
        <v>5</v>
      </c>
      <c r="E72" s="4" t="s">
        <v>12</v>
      </c>
    </row>
    <row r="73" spans="1:5" x14ac:dyDescent="0.2">
      <c r="A73" s="10">
        <v>39092</v>
      </c>
      <c r="B73" s="11">
        <v>3.1</v>
      </c>
      <c r="C73" s="22">
        <v>36.268650000000001</v>
      </c>
      <c r="D73" s="4" t="s">
        <v>5</v>
      </c>
      <c r="E73" s="4" t="s">
        <v>13</v>
      </c>
    </row>
    <row r="74" spans="1:5" x14ac:dyDescent="0.2">
      <c r="A74" s="10">
        <v>38989</v>
      </c>
      <c r="B74" s="1"/>
      <c r="C74" s="20">
        <v>8.6286092000000009E-2</v>
      </c>
      <c r="D74" s="4" t="s">
        <v>5</v>
      </c>
      <c r="E74" s="4" t="s">
        <v>14</v>
      </c>
    </row>
    <row r="75" spans="1:5" x14ac:dyDescent="0.2">
      <c r="A75" s="10">
        <v>40214</v>
      </c>
      <c r="B75" s="4"/>
      <c r="C75" s="20">
        <v>3.7829999999999999</v>
      </c>
      <c r="D75" s="4" t="s">
        <v>5</v>
      </c>
      <c r="E75" s="4" t="s">
        <v>14</v>
      </c>
    </row>
    <row r="76" spans="1:5" x14ac:dyDescent="0.2">
      <c r="A76" s="10">
        <v>40224</v>
      </c>
      <c r="B76" s="4"/>
      <c r="C76" s="20">
        <v>4.1609999999999996</v>
      </c>
      <c r="D76" s="4" t="s">
        <v>5</v>
      </c>
      <c r="E76" s="4" t="s">
        <v>14</v>
      </c>
    </row>
    <row r="77" spans="1:5" x14ac:dyDescent="0.2">
      <c r="A77" s="10">
        <v>40226</v>
      </c>
      <c r="B77" s="4"/>
      <c r="C77" s="20">
        <v>4.8879999999999999</v>
      </c>
      <c r="D77" s="4" t="s">
        <v>5</v>
      </c>
      <c r="E77" s="4" t="s">
        <v>14</v>
      </c>
    </row>
    <row r="78" spans="1:5" x14ac:dyDescent="0.2">
      <c r="A78" s="12">
        <v>41935</v>
      </c>
      <c r="B78" s="23">
        <v>2.79</v>
      </c>
      <c r="C78" s="21">
        <v>15.239000000000001</v>
      </c>
      <c r="D78" s="4" t="s">
        <v>5</v>
      </c>
      <c r="E78" s="13" t="s">
        <v>13</v>
      </c>
    </row>
    <row r="79" spans="1:5" x14ac:dyDescent="0.2">
      <c r="A79" s="1" t="s">
        <v>15</v>
      </c>
      <c r="B79" s="4"/>
      <c r="C79" s="20">
        <v>8.3957449870248855</v>
      </c>
      <c r="D79" s="4" t="s">
        <v>5</v>
      </c>
      <c r="E79" s="4" t="s">
        <v>14</v>
      </c>
    </row>
    <row r="80" spans="1:5" x14ac:dyDescent="0.2">
      <c r="A80" s="1" t="s">
        <v>16</v>
      </c>
      <c r="B80" s="4"/>
      <c r="C80" s="20">
        <v>10.162149471341847</v>
      </c>
      <c r="D80" s="4" t="s">
        <v>5</v>
      </c>
      <c r="E80" s="4" t="s">
        <v>14</v>
      </c>
    </row>
    <row r="81" spans="1:5" x14ac:dyDescent="0.2">
      <c r="A81" s="1" t="s">
        <v>17</v>
      </c>
      <c r="B81" s="4"/>
      <c r="C81" s="20">
        <v>7.2329388442570481</v>
      </c>
      <c r="D81" s="4" t="s">
        <v>5</v>
      </c>
      <c r="E81" s="4" t="s">
        <v>14</v>
      </c>
    </row>
  </sheetData>
  <mergeCells count="7">
    <mergeCell ref="A70:E70"/>
    <mergeCell ref="F1:L1"/>
    <mergeCell ref="F2:L3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5" x14ac:dyDescent="0.25"/>
  <cols>
    <col min="1" max="1" width="12" bestFit="1" customWidth="1"/>
    <col min="2" max="2" width="8.7109375" bestFit="1" customWidth="1"/>
    <col min="3" max="3" width="11.85546875" bestFit="1" customWidth="1"/>
    <col min="4" max="4" width="9.42578125" bestFit="1" customWidth="1"/>
    <col min="6" max="6" width="38.85546875" bestFit="1" customWidth="1"/>
  </cols>
  <sheetData>
    <row r="1" spans="1:6" ht="18.75" x14ac:dyDescent="0.25">
      <c r="A1" s="24" t="s">
        <v>53</v>
      </c>
      <c r="B1" s="19" t="s">
        <v>54</v>
      </c>
      <c r="C1" s="24" t="s">
        <v>55</v>
      </c>
      <c r="D1" s="38" t="s">
        <v>56</v>
      </c>
      <c r="F1" s="28" t="s">
        <v>71</v>
      </c>
    </row>
    <row r="2" spans="1:6" x14ac:dyDescent="0.25">
      <c r="A2" s="39">
        <v>2009</v>
      </c>
      <c r="B2" s="27">
        <v>79.52366499</v>
      </c>
      <c r="C2" s="43">
        <v>69.715549118331467</v>
      </c>
      <c r="D2" s="27">
        <v>0.87666418703285509</v>
      </c>
      <c r="F2" s="45" t="s">
        <v>72</v>
      </c>
    </row>
    <row r="3" spans="1:6" x14ac:dyDescent="0.25">
      <c r="A3" s="39">
        <v>2010</v>
      </c>
      <c r="B3" s="27">
        <v>94.401625780000003</v>
      </c>
      <c r="C3" s="43">
        <v>73.390269511126746</v>
      </c>
      <c r="D3" s="27">
        <v>0.77742590664868894</v>
      </c>
      <c r="F3" s="46" t="s">
        <v>73</v>
      </c>
    </row>
    <row r="4" spans="1:6" x14ac:dyDescent="0.25">
      <c r="A4" s="39">
        <v>2011</v>
      </c>
      <c r="B4" s="27">
        <v>103.21659117</v>
      </c>
      <c r="C4" s="43">
        <v>84.549044510002446</v>
      </c>
      <c r="D4" s="27">
        <v>0.81914199598733406</v>
      </c>
    </row>
    <row r="5" spans="1:6" ht="18.75" x14ac:dyDescent="0.25">
      <c r="A5" s="39">
        <v>2012</v>
      </c>
      <c r="B5" s="27">
        <v>97.976430859999994</v>
      </c>
      <c r="C5" s="43">
        <v>83.471912776785928</v>
      </c>
      <c r="D5" s="27">
        <v>0.85195910939091268</v>
      </c>
      <c r="F5" s="28" t="s">
        <v>24</v>
      </c>
    </row>
    <row r="6" spans="1:6" x14ac:dyDescent="0.25">
      <c r="A6" s="39">
        <v>2013</v>
      </c>
      <c r="B6" s="27">
        <v>100.01580204</v>
      </c>
      <c r="C6" s="43">
        <v>81.342730347181785</v>
      </c>
      <c r="D6" s="27">
        <v>0.81329878567238645</v>
      </c>
      <c r="F6" s="41" t="s">
        <v>69</v>
      </c>
    </row>
    <row r="7" spans="1:6" x14ac:dyDescent="0.25">
      <c r="A7" s="39">
        <v>2014</v>
      </c>
      <c r="B7" s="27">
        <v>76.129962370000001</v>
      </c>
      <c r="C7" s="43">
        <v>63.685952995315112</v>
      </c>
      <c r="D7" s="27">
        <v>0.83654255187720139</v>
      </c>
    </row>
    <row r="8" spans="1:6" x14ac:dyDescent="0.25">
      <c r="A8" s="39">
        <v>2015</v>
      </c>
      <c r="B8" s="27">
        <v>78.909491429999989</v>
      </c>
      <c r="C8" s="43">
        <v>64.242066028575962</v>
      </c>
      <c r="D8" s="27">
        <v>0.81412343261095044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/>
  </sheetViews>
  <sheetFormatPr defaultRowHeight="15" x14ac:dyDescent="0.25"/>
  <cols>
    <col min="1" max="1" width="12" bestFit="1" customWidth="1"/>
    <col min="2" max="2" width="10.85546875" bestFit="1" customWidth="1"/>
    <col min="3" max="3" width="8.7109375" bestFit="1" customWidth="1"/>
    <col min="4" max="4" width="11.85546875" bestFit="1" customWidth="1"/>
    <col min="6" max="6" width="38.85546875" bestFit="1" customWidth="1"/>
  </cols>
  <sheetData>
    <row r="1" spans="1:6" ht="18.75" x14ac:dyDescent="0.25">
      <c r="A1" s="24" t="s">
        <v>53</v>
      </c>
      <c r="B1" s="24" t="s">
        <v>57</v>
      </c>
      <c r="C1" s="19" t="s">
        <v>54</v>
      </c>
      <c r="D1" s="24" t="s">
        <v>55</v>
      </c>
      <c r="F1" s="28" t="s">
        <v>71</v>
      </c>
    </row>
    <row r="2" spans="1:6" x14ac:dyDescent="0.25">
      <c r="A2" s="54">
        <v>2009</v>
      </c>
      <c r="B2" s="40" t="s">
        <v>58</v>
      </c>
      <c r="C2" s="27">
        <v>4.6732308699999985</v>
      </c>
      <c r="D2" s="43">
        <v>0.74554428732477551</v>
      </c>
      <c r="F2" s="45" t="s">
        <v>72</v>
      </c>
    </row>
    <row r="3" spans="1:6" x14ac:dyDescent="0.25">
      <c r="A3" s="53"/>
      <c r="B3" s="29" t="s">
        <v>59</v>
      </c>
      <c r="C3" s="27">
        <v>14.685047299999999</v>
      </c>
      <c r="D3" s="43">
        <v>8.9941361797558663</v>
      </c>
      <c r="F3" s="46" t="s">
        <v>73</v>
      </c>
    </row>
    <row r="4" spans="1:6" x14ac:dyDescent="0.25">
      <c r="A4" s="53"/>
      <c r="B4" s="29" t="s">
        <v>60</v>
      </c>
      <c r="C4" s="27">
        <v>14.204732079999998</v>
      </c>
      <c r="D4" s="43">
        <v>14.60930793852971</v>
      </c>
    </row>
    <row r="5" spans="1:6" ht="18.75" x14ac:dyDescent="0.25">
      <c r="A5" s="53"/>
      <c r="B5" s="29" t="s">
        <v>61</v>
      </c>
      <c r="C5" s="27">
        <v>11.417329000000001</v>
      </c>
      <c r="D5" s="43">
        <v>18.642893499001854</v>
      </c>
      <c r="F5" s="28" t="s">
        <v>24</v>
      </c>
    </row>
    <row r="6" spans="1:6" x14ac:dyDescent="0.25">
      <c r="A6" s="53"/>
      <c r="B6" s="29" t="s">
        <v>62</v>
      </c>
      <c r="C6" s="27">
        <v>6.9960667700000005</v>
      </c>
      <c r="D6" s="43">
        <v>3.2385163225618365</v>
      </c>
      <c r="F6" s="41" t="s">
        <v>69</v>
      </c>
    </row>
    <row r="7" spans="1:6" x14ac:dyDescent="0.25">
      <c r="A7" s="53"/>
      <c r="B7" s="29" t="s">
        <v>63</v>
      </c>
      <c r="C7" s="27">
        <v>11.303155709999999</v>
      </c>
      <c r="D7" s="43">
        <v>8.2399797357258429</v>
      </c>
    </row>
    <row r="8" spans="1:6" x14ac:dyDescent="0.25">
      <c r="A8" s="53"/>
      <c r="B8" s="29" t="s">
        <v>64</v>
      </c>
      <c r="C8" s="27">
        <v>5.4724438999999983</v>
      </c>
      <c r="D8" s="43">
        <v>6.2038836037563483</v>
      </c>
    </row>
    <row r="9" spans="1:6" x14ac:dyDescent="0.25">
      <c r="A9" s="53"/>
      <c r="B9" s="29" t="s">
        <v>41</v>
      </c>
      <c r="C9" s="27">
        <v>6.6220508200000001</v>
      </c>
      <c r="D9" s="43">
        <v>6.0181576265392938</v>
      </c>
    </row>
    <row r="10" spans="1:6" x14ac:dyDescent="0.25">
      <c r="A10" s="53"/>
      <c r="B10" s="29" t="s">
        <v>65</v>
      </c>
      <c r="C10" s="27">
        <v>1.45275669</v>
      </c>
      <c r="D10" s="43">
        <v>1.4430254160402831</v>
      </c>
    </row>
    <row r="11" spans="1:6" x14ac:dyDescent="0.25">
      <c r="A11" s="53"/>
      <c r="B11" s="29" t="s">
        <v>66</v>
      </c>
      <c r="C11" s="27">
        <v>0.58661448999999988</v>
      </c>
      <c r="D11" s="43">
        <v>0.71436708484434641</v>
      </c>
    </row>
    <row r="12" spans="1:6" x14ac:dyDescent="0.25">
      <c r="A12" s="53"/>
      <c r="B12" s="29" t="s">
        <v>67</v>
      </c>
      <c r="C12" s="27">
        <v>0.42913409000000002</v>
      </c>
      <c r="D12" s="43">
        <v>0.47861613574090145</v>
      </c>
    </row>
    <row r="13" spans="1:6" x14ac:dyDescent="0.25">
      <c r="A13" s="53"/>
      <c r="B13" s="29" t="s">
        <v>68</v>
      </c>
      <c r="C13" s="27">
        <v>1.6811032700000001</v>
      </c>
      <c r="D13" s="43">
        <v>0.38712128851040717</v>
      </c>
    </row>
    <row r="14" spans="1:6" x14ac:dyDescent="0.25">
      <c r="A14" s="53">
        <v>2010</v>
      </c>
      <c r="B14" s="29" t="s">
        <v>58</v>
      </c>
      <c r="C14" s="27">
        <v>7.6417364099999974</v>
      </c>
      <c r="D14" s="43">
        <v>0.92118839998868585</v>
      </c>
    </row>
    <row r="15" spans="1:6" x14ac:dyDescent="0.25">
      <c r="A15" s="53"/>
      <c r="B15" s="29" t="s">
        <v>59</v>
      </c>
      <c r="C15" s="27">
        <v>13.318904830000001</v>
      </c>
      <c r="D15" s="43">
        <v>5.1394948577642454</v>
      </c>
    </row>
    <row r="16" spans="1:6" x14ac:dyDescent="0.25">
      <c r="A16" s="53"/>
      <c r="B16" s="29" t="s">
        <v>60</v>
      </c>
      <c r="C16" s="27">
        <v>12.224416049999999</v>
      </c>
      <c r="D16" s="43">
        <v>8.5449959911480207</v>
      </c>
    </row>
    <row r="17" spans="1:4" x14ac:dyDescent="0.25">
      <c r="A17" s="53"/>
      <c r="B17" s="29" t="s">
        <v>61</v>
      </c>
      <c r="C17" s="27">
        <v>11.287407670000002</v>
      </c>
      <c r="D17" s="43">
        <v>12.261367175076126</v>
      </c>
    </row>
    <row r="18" spans="1:4" x14ac:dyDescent="0.25">
      <c r="A18" s="53"/>
      <c r="B18" s="29" t="s">
        <v>62</v>
      </c>
      <c r="C18" s="27">
        <v>9.3346507099999982</v>
      </c>
      <c r="D18" s="43">
        <v>6.855602702901642</v>
      </c>
    </row>
    <row r="19" spans="1:4" x14ac:dyDescent="0.25">
      <c r="A19" s="53"/>
      <c r="B19" s="29" t="s">
        <v>63</v>
      </c>
      <c r="C19" s="27">
        <v>13.968511479999998</v>
      </c>
      <c r="D19" s="43">
        <v>12.567953636232861</v>
      </c>
    </row>
    <row r="20" spans="1:4" x14ac:dyDescent="0.25">
      <c r="A20" s="53"/>
      <c r="B20" s="29" t="s">
        <v>64</v>
      </c>
      <c r="C20" s="27">
        <v>11.295281689999998</v>
      </c>
      <c r="D20" s="43">
        <v>11.669875702974165</v>
      </c>
    </row>
    <row r="21" spans="1:4" x14ac:dyDescent="0.25">
      <c r="A21" s="53"/>
      <c r="B21" s="29" t="s">
        <v>41</v>
      </c>
      <c r="C21" s="27">
        <v>5.7283495499999999</v>
      </c>
      <c r="D21" s="43">
        <v>6.3331935486108408</v>
      </c>
    </row>
    <row r="22" spans="1:4" x14ac:dyDescent="0.25">
      <c r="A22" s="53"/>
      <c r="B22" s="29" t="s">
        <v>65</v>
      </c>
      <c r="C22" s="27">
        <v>5.3818926699999983</v>
      </c>
      <c r="D22" s="43">
        <v>6.1468691954980441</v>
      </c>
    </row>
    <row r="23" spans="1:4" x14ac:dyDescent="0.25">
      <c r="A23" s="53"/>
      <c r="B23" s="29" t="s">
        <v>66</v>
      </c>
      <c r="C23" s="27">
        <v>0.22440956999999997</v>
      </c>
      <c r="D23" s="43">
        <v>1.3280536481191925</v>
      </c>
    </row>
    <row r="24" spans="1:4" x14ac:dyDescent="0.25">
      <c r="A24" s="53"/>
      <c r="B24" s="29" t="s">
        <v>67</v>
      </c>
      <c r="C24" s="27">
        <v>1.3385834000000001</v>
      </c>
      <c r="D24" s="43">
        <v>0.73176386379738434</v>
      </c>
    </row>
    <row r="25" spans="1:4" x14ac:dyDescent="0.25">
      <c r="A25" s="53"/>
      <c r="B25" s="29" t="s">
        <v>68</v>
      </c>
      <c r="C25" s="27">
        <v>2.6574817499999996</v>
      </c>
      <c r="D25" s="43">
        <v>0.88991078901554099</v>
      </c>
    </row>
    <row r="26" spans="1:4" x14ac:dyDescent="0.25">
      <c r="A26" s="53">
        <v>2011</v>
      </c>
      <c r="B26" s="29" t="s">
        <v>58</v>
      </c>
      <c r="C26" s="27">
        <v>8.9960678500000011</v>
      </c>
      <c r="D26" s="43">
        <v>2.6134490270677682</v>
      </c>
    </row>
    <row r="27" spans="1:4" x14ac:dyDescent="0.25">
      <c r="A27" s="53"/>
      <c r="B27" s="29" t="s">
        <v>59</v>
      </c>
      <c r="C27" s="27">
        <v>13.04725114</v>
      </c>
      <c r="D27" s="43">
        <v>7.5403070190300143</v>
      </c>
    </row>
    <row r="28" spans="1:4" x14ac:dyDescent="0.25">
      <c r="A28" s="53"/>
      <c r="B28" s="29" t="s">
        <v>60</v>
      </c>
      <c r="C28" s="27">
        <v>19.547254649999999</v>
      </c>
      <c r="D28" s="43">
        <v>19.036682192928726</v>
      </c>
    </row>
    <row r="29" spans="1:4" x14ac:dyDescent="0.25">
      <c r="A29" s="53"/>
      <c r="B29" s="29" t="s">
        <v>61</v>
      </c>
      <c r="C29" s="27">
        <v>11.511817240000001</v>
      </c>
      <c r="D29" s="43">
        <v>11.616853843192692</v>
      </c>
    </row>
    <row r="30" spans="1:4" x14ac:dyDescent="0.25">
      <c r="A30" s="53"/>
      <c r="B30" s="29" t="s">
        <v>62</v>
      </c>
      <c r="C30" s="27">
        <v>11.56693538</v>
      </c>
      <c r="D30" s="43">
        <v>5.6932186621584764</v>
      </c>
    </row>
    <row r="31" spans="1:4" x14ac:dyDescent="0.25">
      <c r="A31" s="53"/>
      <c r="B31" s="29" t="s">
        <v>63</v>
      </c>
      <c r="C31" s="27">
        <v>19.055128399999997</v>
      </c>
      <c r="D31" s="43">
        <v>19.492806758808179</v>
      </c>
    </row>
    <row r="32" spans="1:4" x14ac:dyDescent="0.25">
      <c r="A32" s="53"/>
      <c r="B32" s="29" t="s">
        <v>64</v>
      </c>
      <c r="C32" s="27">
        <v>11.889770199999999</v>
      </c>
      <c r="D32" s="43">
        <v>10.205369646367991</v>
      </c>
    </row>
    <row r="33" spans="1:4" x14ac:dyDescent="0.25">
      <c r="A33" s="53"/>
      <c r="B33" s="29" t="s">
        <v>41</v>
      </c>
      <c r="C33" s="27">
        <v>3.9133879399999998</v>
      </c>
      <c r="D33" s="43">
        <v>4.4645251806679767</v>
      </c>
    </row>
    <row r="34" spans="1:4" x14ac:dyDescent="0.25">
      <c r="A34" s="53"/>
      <c r="B34" s="29" t="s">
        <v>65</v>
      </c>
      <c r="C34" s="27">
        <v>1.4330716399999999</v>
      </c>
      <c r="D34" s="43">
        <v>2.0407089553637556</v>
      </c>
    </row>
    <row r="35" spans="1:4" x14ac:dyDescent="0.25">
      <c r="A35" s="53"/>
      <c r="B35" s="29" t="s">
        <v>66</v>
      </c>
      <c r="C35" s="27">
        <v>1.3503944299999999</v>
      </c>
      <c r="D35" s="43">
        <v>0.94053293762145218</v>
      </c>
    </row>
    <row r="36" spans="1:4" x14ac:dyDescent="0.25">
      <c r="A36" s="53"/>
      <c r="B36" s="29" t="s">
        <v>67</v>
      </c>
      <c r="C36" s="27">
        <v>1.1811029999999998E-2</v>
      </c>
      <c r="D36" s="43">
        <v>0.52246853176936681</v>
      </c>
    </row>
    <row r="37" spans="1:4" x14ac:dyDescent="0.25">
      <c r="A37" s="53"/>
      <c r="B37" s="29" t="s">
        <v>68</v>
      </c>
      <c r="C37" s="27">
        <v>0.89370126999999999</v>
      </c>
      <c r="D37" s="43">
        <v>0.38212175502604218</v>
      </c>
    </row>
    <row r="38" spans="1:4" x14ac:dyDescent="0.25">
      <c r="A38" s="53">
        <v>2012</v>
      </c>
      <c r="B38" s="29" t="s">
        <v>58</v>
      </c>
      <c r="C38" s="27">
        <v>6.1574836399999988</v>
      </c>
      <c r="D38" s="43">
        <v>0.6913696877116331</v>
      </c>
    </row>
    <row r="39" spans="1:4" x14ac:dyDescent="0.25">
      <c r="A39" s="53"/>
      <c r="B39" s="29" t="s">
        <v>59</v>
      </c>
      <c r="C39" s="27">
        <v>13.125991340000001</v>
      </c>
      <c r="D39" s="43">
        <v>5.8042017556301095</v>
      </c>
    </row>
    <row r="40" spans="1:4" x14ac:dyDescent="0.25">
      <c r="A40" s="53"/>
      <c r="B40" s="29" t="s">
        <v>60</v>
      </c>
      <c r="C40" s="27">
        <v>10.996068929999998</v>
      </c>
      <c r="D40" s="43">
        <v>8.5936265381076744</v>
      </c>
    </row>
    <row r="41" spans="1:4" x14ac:dyDescent="0.25">
      <c r="A41" s="53"/>
      <c r="B41" s="29" t="s">
        <v>61</v>
      </c>
      <c r="C41" s="27">
        <v>18.196860219999998</v>
      </c>
      <c r="D41" s="43">
        <v>19.266490376173365</v>
      </c>
    </row>
    <row r="42" spans="1:4" x14ac:dyDescent="0.25">
      <c r="A42" s="53"/>
      <c r="B42" s="29" t="s">
        <v>62</v>
      </c>
      <c r="C42" s="27">
        <v>9.3267766899999991</v>
      </c>
      <c r="D42" s="43">
        <v>7.3952915193562445</v>
      </c>
    </row>
    <row r="43" spans="1:4" x14ac:dyDescent="0.25">
      <c r="A43" s="53"/>
      <c r="B43" s="29" t="s">
        <v>63</v>
      </c>
      <c r="C43" s="27">
        <v>22.566941319999998</v>
      </c>
      <c r="D43" s="43">
        <v>20.014461775618074</v>
      </c>
    </row>
    <row r="44" spans="1:4" x14ac:dyDescent="0.25">
      <c r="A44" s="53"/>
      <c r="B44" s="29" t="s">
        <v>64</v>
      </c>
      <c r="C44" s="27">
        <v>7.73228764</v>
      </c>
      <c r="D44" s="43">
        <v>8.8242933542877928</v>
      </c>
    </row>
    <row r="45" spans="1:4" x14ac:dyDescent="0.25">
      <c r="A45" s="53"/>
      <c r="B45" s="29" t="s">
        <v>41</v>
      </c>
      <c r="C45" s="27">
        <v>5.0157507400000005</v>
      </c>
      <c r="D45" s="43">
        <v>7.117074818183255</v>
      </c>
    </row>
    <row r="46" spans="1:4" x14ac:dyDescent="0.25">
      <c r="A46" s="53"/>
      <c r="B46" s="29" t="s">
        <v>65</v>
      </c>
      <c r="C46" s="27">
        <v>4.0236242200000003</v>
      </c>
      <c r="D46" s="43">
        <v>2.948150851214268</v>
      </c>
    </row>
    <row r="47" spans="1:4" x14ac:dyDescent="0.25">
      <c r="A47" s="53"/>
      <c r="B47" s="29" t="s">
        <v>66</v>
      </c>
      <c r="C47" s="27">
        <v>0.77165395999999986</v>
      </c>
      <c r="D47" s="43">
        <v>1.5576433675210999</v>
      </c>
    </row>
    <row r="48" spans="1:4" x14ac:dyDescent="0.25">
      <c r="A48" s="53"/>
      <c r="B48" s="29" t="s">
        <v>67</v>
      </c>
      <c r="C48" s="27">
        <v>1.9685049999999999E-2</v>
      </c>
      <c r="D48" s="43">
        <v>0.83898636417416717</v>
      </c>
    </row>
    <row r="49" spans="1:4" x14ac:dyDescent="0.25">
      <c r="A49" s="53"/>
      <c r="B49" s="29" t="s">
        <v>68</v>
      </c>
      <c r="C49" s="27">
        <v>4.3307109999999996E-2</v>
      </c>
      <c r="D49" s="43">
        <v>0.42032236880826396</v>
      </c>
    </row>
    <row r="50" spans="1:4" x14ac:dyDescent="0.25">
      <c r="A50" s="53">
        <v>2013</v>
      </c>
      <c r="B50" s="29" t="s">
        <v>58</v>
      </c>
      <c r="C50" s="27">
        <v>13.728353869999999</v>
      </c>
      <c r="D50" s="43">
        <v>3.970108071377771</v>
      </c>
    </row>
    <row r="51" spans="1:4" x14ac:dyDescent="0.25">
      <c r="A51" s="53"/>
      <c r="B51" s="29" t="s">
        <v>59</v>
      </c>
      <c r="C51" s="27">
        <v>18.291348460000002</v>
      </c>
      <c r="D51" s="43">
        <v>11.451213916898647</v>
      </c>
    </row>
    <row r="52" spans="1:4" x14ac:dyDescent="0.25">
      <c r="A52" s="53"/>
      <c r="B52" s="29" t="s">
        <v>60</v>
      </c>
      <c r="C52" s="27">
        <v>20.444892930000002</v>
      </c>
      <c r="D52" s="43">
        <v>22.909606707686052</v>
      </c>
    </row>
    <row r="53" spans="1:4" x14ac:dyDescent="0.25">
      <c r="A53" s="53"/>
      <c r="B53" s="29" t="s">
        <v>61</v>
      </c>
      <c r="C53" s="27">
        <v>8.2480359499999967</v>
      </c>
      <c r="D53" s="43">
        <v>7.4017366526750745</v>
      </c>
    </row>
    <row r="54" spans="1:4" x14ac:dyDescent="0.25">
      <c r="A54" s="53"/>
      <c r="B54" s="29" t="s">
        <v>62</v>
      </c>
      <c r="C54" s="27">
        <v>6.2795309499999998</v>
      </c>
      <c r="D54" s="43">
        <v>7.4391202882774401</v>
      </c>
    </row>
    <row r="55" spans="1:4" x14ac:dyDescent="0.25">
      <c r="A55" s="53"/>
      <c r="B55" s="29" t="s">
        <v>63</v>
      </c>
      <c r="C55" s="27">
        <v>5.9133890199999986</v>
      </c>
      <c r="D55" s="43">
        <v>6.941696991601269</v>
      </c>
    </row>
    <row r="56" spans="1:4" x14ac:dyDescent="0.25">
      <c r="A56" s="53"/>
      <c r="B56" s="29" t="s">
        <v>64</v>
      </c>
      <c r="C56" s="27">
        <v>6.3582711499999975</v>
      </c>
      <c r="D56" s="43">
        <v>5.389588852244124</v>
      </c>
    </row>
    <row r="57" spans="1:4" x14ac:dyDescent="0.25">
      <c r="A57" s="53"/>
      <c r="B57" s="29" t="s">
        <v>41</v>
      </c>
      <c r="C57" s="27">
        <v>6.4330743399999983</v>
      </c>
      <c r="D57" s="43">
        <v>4.9750660689001762</v>
      </c>
    </row>
    <row r="58" spans="1:4" x14ac:dyDescent="0.25">
      <c r="A58" s="53"/>
      <c r="B58" s="29" t="s">
        <v>65</v>
      </c>
      <c r="C58" s="27">
        <v>1.7992135699999998</v>
      </c>
      <c r="D58" s="43">
        <v>2.7112912001026159</v>
      </c>
    </row>
    <row r="59" spans="1:4" x14ac:dyDescent="0.25">
      <c r="A59" s="53"/>
      <c r="B59" s="29" t="s">
        <v>66</v>
      </c>
      <c r="C59" s="27">
        <v>1.1811029999999998E-2</v>
      </c>
      <c r="D59" s="43">
        <v>0.69452093474804943</v>
      </c>
    </row>
    <row r="60" spans="1:4" x14ac:dyDescent="0.25">
      <c r="A60" s="53"/>
      <c r="B60" s="29" t="s">
        <v>67</v>
      </c>
      <c r="C60" s="27">
        <v>0.96063043999999986</v>
      </c>
      <c r="D60" s="43">
        <v>0.48222945503897419</v>
      </c>
    </row>
    <row r="61" spans="1:4" x14ac:dyDescent="0.25">
      <c r="A61" s="53"/>
      <c r="B61" s="29" t="s">
        <v>68</v>
      </c>
      <c r="C61" s="27">
        <v>11.547250329999999</v>
      </c>
      <c r="D61" s="43">
        <v>6.9765512076315783</v>
      </c>
    </row>
    <row r="62" spans="1:4" x14ac:dyDescent="0.25">
      <c r="A62" s="53">
        <v>2014</v>
      </c>
      <c r="B62" s="29" t="s">
        <v>58</v>
      </c>
      <c r="C62" s="27">
        <v>2.0669302499999995</v>
      </c>
      <c r="D62" s="43">
        <v>3.5880133073634579</v>
      </c>
    </row>
    <row r="63" spans="1:4" x14ac:dyDescent="0.25">
      <c r="A63" s="53"/>
      <c r="B63" s="29" t="s">
        <v>59</v>
      </c>
      <c r="C63" s="27">
        <v>7.4960670399999998</v>
      </c>
      <c r="D63" s="43">
        <v>4.4714179062097941</v>
      </c>
    </row>
    <row r="64" spans="1:4" x14ac:dyDescent="0.25">
      <c r="A64" s="53"/>
      <c r="B64" s="29" t="s">
        <v>60</v>
      </c>
      <c r="C64" s="27">
        <v>5.2165382500000002</v>
      </c>
      <c r="D64" s="43">
        <v>3.2942531885819921</v>
      </c>
    </row>
    <row r="65" spans="1:4" x14ac:dyDescent="0.25">
      <c r="A65" s="53"/>
      <c r="B65" s="29" t="s">
        <v>61</v>
      </c>
      <c r="C65" s="27">
        <v>8.00394133</v>
      </c>
      <c r="D65" s="43">
        <v>5.567520371823294</v>
      </c>
    </row>
    <row r="66" spans="1:4" x14ac:dyDescent="0.25">
      <c r="A66" s="53"/>
      <c r="B66" s="29" t="s">
        <v>62</v>
      </c>
      <c r="C66" s="27">
        <v>16.614182200000002</v>
      </c>
      <c r="D66" s="43">
        <v>15.389203891996166</v>
      </c>
    </row>
    <row r="67" spans="1:4" x14ac:dyDescent="0.25">
      <c r="A67" s="53"/>
      <c r="B67" s="29" t="s">
        <v>63</v>
      </c>
      <c r="C67" s="27">
        <v>17.822844270000001</v>
      </c>
      <c r="D67" s="43">
        <v>16.953424231187469</v>
      </c>
    </row>
    <row r="68" spans="1:4" x14ac:dyDescent="0.25">
      <c r="A68" s="53"/>
      <c r="B68" s="29" t="s">
        <v>64</v>
      </c>
      <c r="C68" s="27">
        <v>6.2244128100000005</v>
      </c>
      <c r="D68" s="43">
        <v>6.9208121526703721</v>
      </c>
    </row>
    <row r="69" spans="1:4" x14ac:dyDescent="0.25">
      <c r="A69" s="53"/>
      <c r="B69" s="29" t="s">
        <v>41</v>
      </c>
      <c r="C69" s="27">
        <v>6.8267753399999984</v>
      </c>
      <c r="D69" s="43">
        <v>5.0948244226138515</v>
      </c>
    </row>
    <row r="70" spans="1:4" x14ac:dyDescent="0.25">
      <c r="A70" s="53"/>
      <c r="B70" s="29" t="s">
        <v>65</v>
      </c>
      <c r="C70" s="27">
        <v>2.7598440099999997</v>
      </c>
      <c r="D70" s="43">
        <v>1.3101102266672413</v>
      </c>
    </row>
    <row r="71" spans="1:4" x14ac:dyDescent="0.25">
      <c r="A71" s="53"/>
      <c r="B71" s="29" t="s">
        <v>66</v>
      </c>
      <c r="C71" s="27">
        <v>1.1299218699999998</v>
      </c>
      <c r="D71" s="43">
        <v>0.71433235133576689</v>
      </c>
    </row>
    <row r="72" spans="1:4" x14ac:dyDescent="0.25">
      <c r="A72" s="53"/>
      <c r="B72" s="29" t="s">
        <v>67</v>
      </c>
      <c r="C72" s="27">
        <v>0.22834658000000002</v>
      </c>
      <c r="D72" s="43">
        <v>0.21623444946016215</v>
      </c>
    </row>
    <row r="73" spans="1:4" x14ac:dyDescent="0.25">
      <c r="A73" s="53"/>
      <c r="B73" s="29" t="s">
        <v>68</v>
      </c>
      <c r="C73" s="27">
        <v>1.7401584200000004</v>
      </c>
      <c r="D73" s="43">
        <v>0.16580649540554185</v>
      </c>
    </row>
    <row r="74" spans="1:4" x14ac:dyDescent="0.25">
      <c r="A74" s="53">
        <v>2015</v>
      </c>
      <c r="B74" s="29" t="s">
        <v>58</v>
      </c>
      <c r="C74" s="27">
        <v>11.692919700000001</v>
      </c>
      <c r="D74" s="43">
        <v>2.2082771159724484</v>
      </c>
    </row>
    <row r="75" spans="1:4" x14ac:dyDescent="0.25">
      <c r="A75" s="53"/>
      <c r="B75" s="29" t="s">
        <v>59</v>
      </c>
      <c r="C75" s="27">
        <v>13.267723700000003</v>
      </c>
      <c r="D75" s="43">
        <v>9.373703149727552</v>
      </c>
    </row>
    <row r="76" spans="1:4" x14ac:dyDescent="0.25">
      <c r="A76" s="53"/>
      <c r="B76" s="29" t="s">
        <v>60</v>
      </c>
      <c r="C76" s="27">
        <v>19.854341429999998</v>
      </c>
      <c r="D76" s="43">
        <v>19.749240195216341</v>
      </c>
    </row>
    <row r="77" spans="1:4" x14ac:dyDescent="0.25">
      <c r="A77" s="53"/>
      <c r="B77" s="29" t="s">
        <v>61</v>
      </c>
      <c r="C77" s="27">
        <v>5.75984563</v>
      </c>
      <c r="D77" s="43">
        <v>8.7705711527909891</v>
      </c>
    </row>
    <row r="78" spans="1:4" x14ac:dyDescent="0.25">
      <c r="A78" s="53"/>
      <c r="B78" s="29" t="s">
        <v>62</v>
      </c>
      <c r="C78" s="27">
        <v>12.492132730000002</v>
      </c>
      <c r="D78" s="43">
        <v>11.197283889528668</v>
      </c>
    </row>
    <row r="79" spans="1:4" x14ac:dyDescent="0.25">
      <c r="A79" s="53"/>
      <c r="B79" s="29" t="s">
        <v>63</v>
      </c>
      <c r="C79" s="27">
        <v>8.1338626600000001</v>
      </c>
      <c r="D79" s="43">
        <v>4.534292803236661</v>
      </c>
    </row>
    <row r="80" spans="1:4" x14ac:dyDescent="0.25">
      <c r="A80" s="53"/>
      <c r="B80" s="29" t="s">
        <v>64</v>
      </c>
      <c r="C80" s="27">
        <v>4.5275615</v>
      </c>
      <c r="D80" s="43">
        <v>2.8594164829600053</v>
      </c>
    </row>
    <row r="81" spans="1:4" x14ac:dyDescent="0.25">
      <c r="A81" s="53"/>
      <c r="B81" s="29" t="s">
        <v>41</v>
      </c>
      <c r="C81" s="27">
        <v>1.5551189500000002</v>
      </c>
      <c r="D81" s="43">
        <v>0.71753453851554205</v>
      </c>
    </row>
    <row r="82" spans="1:4" x14ac:dyDescent="0.25">
      <c r="A82" s="53"/>
      <c r="B82" s="29" t="s">
        <v>65</v>
      </c>
      <c r="C82" s="27">
        <v>0.40157502</v>
      </c>
      <c r="D82" s="43">
        <v>1.1211875627388783</v>
      </c>
    </row>
    <row r="83" spans="1:4" x14ac:dyDescent="0.25">
      <c r="A83" s="53"/>
      <c r="B83" s="29" t="s">
        <v>66</v>
      </c>
      <c r="C83" s="27">
        <v>6.2992160000000005E-2</v>
      </c>
      <c r="D83" s="43">
        <v>1.2441199116525028</v>
      </c>
    </row>
    <row r="84" spans="1:4" x14ac:dyDescent="0.25">
      <c r="A84" s="53"/>
      <c r="B84" s="29" t="s">
        <v>67</v>
      </c>
      <c r="C84" s="27">
        <v>1.1614179500000001</v>
      </c>
      <c r="D84" s="43">
        <v>1.2744118536116655</v>
      </c>
    </row>
    <row r="85" spans="1:4" x14ac:dyDescent="0.25">
      <c r="A85" s="53"/>
      <c r="B85" s="29" t="s">
        <v>68</v>
      </c>
      <c r="C85" s="27">
        <v>0</v>
      </c>
      <c r="D85" s="43">
        <v>1.1920273726247022</v>
      </c>
    </row>
  </sheetData>
  <mergeCells count="7">
    <mergeCell ref="A74:A85"/>
    <mergeCell ref="A2:A13"/>
    <mergeCell ref="A14:A25"/>
    <mergeCell ref="A26:A37"/>
    <mergeCell ref="A38:A49"/>
    <mergeCell ref="A50:A61"/>
    <mergeCell ref="A62:A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57"/>
  <sheetViews>
    <sheetView workbookViewId="0"/>
  </sheetViews>
  <sheetFormatPr defaultRowHeight="15" x14ac:dyDescent="0.25"/>
  <cols>
    <col min="1" max="1" width="10.7109375" bestFit="1" customWidth="1"/>
    <col min="2" max="2" width="11.28515625" bestFit="1" customWidth="1"/>
    <col min="4" max="4" width="52.140625" bestFit="1" customWidth="1"/>
  </cols>
  <sheetData>
    <row r="1" spans="1:4" ht="18.75" x14ac:dyDescent="0.25">
      <c r="A1" s="24" t="s">
        <v>0</v>
      </c>
      <c r="B1" s="24" t="s">
        <v>23</v>
      </c>
      <c r="D1" s="28" t="s">
        <v>71</v>
      </c>
    </row>
    <row r="2" spans="1:4" x14ac:dyDescent="0.25">
      <c r="A2" s="25">
        <v>39722</v>
      </c>
      <c r="B2" s="43">
        <v>0.27543664055491041</v>
      </c>
      <c r="D2" s="45" t="s">
        <v>72</v>
      </c>
    </row>
    <row r="3" spans="1:4" x14ac:dyDescent="0.25">
      <c r="A3" s="26">
        <v>39723</v>
      </c>
      <c r="B3" s="43">
        <v>0.2908623880850843</v>
      </c>
      <c r="D3" s="46" t="s">
        <v>73</v>
      </c>
    </row>
    <row r="4" spans="1:4" x14ac:dyDescent="0.25">
      <c r="A4" s="26">
        <v>39724</v>
      </c>
      <c r="B4" s="43">
        <v>0.39251979788923924</v>
      </c>
    </row>
    <row r="5" spans="1:4" ht="18.75" x14ac:dyDescent="0.25">
      <c r="A5" s="26">
        <v>39725</v>
      </c>
      <c r="B5" s="43">
        <v>1.3829539314874539</v>
      </c>
      <c r="D5" s="28" t="s">
        <v>24</v>
      </c>
    </row>
    <row r="6" spans="1:4" x14ac:dyDescent="0.25">
      <c r="A6" s="26">
        <v>39726</v>
      </c>
      <c r="B6" s="43">
        <v>0.66273649883696895</v>
      </c>
      <c r="D6" s="41" t="s">
        <v>69</v>
      </c>
    </row>
    <row r="7" spans="1:4" x14ac:dyDescent="0.25">
      <c r="A7" s="26">
        <v>39727</v>
      </c>
      <c r="B7" s="43">
        <v>0.79133929228173983</v>
      </c>
      <c r="D7" s="42" t="s">
        <v>70</v>
      </c>
    </row>
    <row r="8" spans="1:4" x14ac:dyDescent="0.25">
      <c r="A8" s="26">
        <v>39728</v>
      </c>
      <c r="B8" s="43">
        <v>0.81559613573006551</v>
      </c>
    </row>
    <row r="9" spans="1:4" x14ac:dyDescent="0.25">
      <c r="A9" s="26">
        <v>39729</v>
      </c>
      <c r="B9" s="43">
        <v>0.64485887027000455</v>
      </c>
    </row>
    <row r="10" spans="1:4" x14ac:dyDescent="0.25">
      <c r="A10" s="26">
        <v>39730</v>
      </c>
      <c r="B10" s="43">
        <v>0.68425877136967672</v>
      </c>
    </row>
    <row r="11" spans="1:4" x14ac:dyDescent="0.25">
      <c r="A11" s="26">
        <v>39731</v>
      </c>
      <c r="B11" s="43">
        <v>0.72304452780362261</v>
      </c>
    </row>
    <row r="12" spans="1:4" x14ac:dyDescent="0.25">
      <c r="A12" s="26">
        <v>39732</v>
      </c>
      <c r="B12" s="43">
        <v>0.62093399263240134</v>
      </c>
    </row>
    <row r="13" spans="1:4" x14ac:dyDescent="0.25">
      <c r="A13" s="26">
        <v>39733</v>
      </c>
      <c r="B13" s="43">
        <v>0.56661772490453743</v>
      </c>
    </row>
    <row r="14" spans="1:4" x14ac:dyDescent="0.25">
      <c r="A14" s="26">
        <v>39734</v>
      </c>
      <c r="B14" s="43">
        <v>0.53245598615930334</v>
      </c>
    </row>
    <row r="15" spans="1:4" x14ac:dyDescent="0.25">
      <c r="A15" s="26">
        <v>39735</v>
      </c>
      <c r="B15" s="43">
        <v>0.49818488454944376</v>
      </c>
    </row>
    <row r="16" spans="1:4" x14ac:dyDescent="0.25">
      <c r="A16" s="26">
        <v>39736</v>
      </c>
      <c r="B16" s="43">
        <v>0.47443628198892918</v>
      </c>
    </row>
    <row r="17" spans="1:2" x14ac:dyDescent="0.25">
      <c r="A17" s="26">
        <v>39737</v>
      </c>
      <c r="B17" s="43">
        <v>0.46985873626631475</v>
      </c>
    </row>
    <row r="18" spans="1:2" x14ac:dyDescent="0.25">
      <c r="A18" s="26">
        <v>39738</v>
      </c>
      <c r="B18" s="43">
        <v>0.44684043922939254</v>
      </c>
    </row>
    <row r="19" spans="1:2" x14ac:dyDescent="0.25">
      <c r="A19" s="26">
        <v>39739</v>
      </c>
      <c r="B19" s="43">
        <v>0.42794873388552401</v>
      </c>
    </row>
    <row r="20" spans="1:2" x14ac:dyDescent="0.25">
      <c r="A20" s="26">
        <v>39740</v>
      </c>
      <c r="B20" s="43">
        <v>0.41100433190953012</v>
      </c>
    </row>
    <row r="21" spans="1:2" x14ac:dyDescent="0.25">
      <c r="A21" s="26">
        <v>39741</v>
      </c>
      <c r="B21" s="43">
        <v>0.45754358248516858</v>
      </c>
    </row>
    <row r="22" spans="1:2" x14ac:dyDescent="0.25">
      <c r="A22" s="26">
        <v>39742</v>
      </c>
      <c r="B22" s="43">
        <v>0.45861561521444977</v>
      </c>
    </row>
    <row r="23" spans="1:2" x14ac:dyDescent="0.25">
      <c r="A23" s="26">
        <v>39743</v>
      </c>
      <c r="B23" s="43">
        <v>0.41621259033504915</v>
      </c>
    </row>
    <row r="24" spans="1:2" x14ac:dyDescent="0.25">
      <c r="A24" s="26">
        <v>39744</v>
      </c>
      <c r="B24" s="43">
        <v>0.39651041537824305</v>
      </c>
    </row>
    <row r="25" spans="1:2" x14ac:dyDescent="0.25">
      <c r="A25" s="26">
        <v>39745</v>
      </c>
      <c r="B25" s="43">
        <v>0.37659868458910861</v>
      </c>
    </row>
    <row r="26" spans="1:2" x14ac:dyDescent="0.25">
      <c r="A26" s="26">
        <v>39746</v>
      </c>
      <c r="B26" s="43">
        <v>0.36897026977823399</v>
      </c>
    </row>
    <row r="27" spans="1:2" x14ac:dyDescent="0.25">
      <c r="A27" s="26">
        <v>39747</v>
      </c>
      <c r="B27" s="43">
        <v>0.35493556184483971</v>
      </c>
    </row>
    <row r="28" spans="1:2" x14ac:dyDescent="0.25">
      <c r="A28" s="26">
        <v>39748</v>
      </c>
      <c r="B28" s="43">
        <v>0.34565555553775112</v>
      </c>
    </row>
    <row r="29" spans="1:2" x14ac:dyDescent="0.25">
      <c r="A29" s="26">
        <v>39749</v>
      </c>
      <c r="B29" s="43">
        <v>0.34274674407659184</v>
      </c>
    </row>
    <row r="30" spans="1:2" x14ac:dyDescent="0.25">
      <c r="A30" s="26">
        <v>39750</v>
      </c>
      <c r="B30" s="43">
        <v>0.33816456680109885</v>
      </c>
    </row>
    <row r="31" spans="1:2" x14ac:dyDescent="0.25">
      <c r="A31" s="26">
        <v>39751</v>
      </c>
      <c r="B31" s="43">
        <v>0.34083439163685753</v>
      </c>
    </row>
    <row r="32" spans="1:2" x14ac:dyDescent="0.25">
      <c r="A32" s="26">
        <v>39752</v>
      </c>
      <c r="B32" s="43">
        <v>0.35293148119294959</v>
      </c>
    </row>
    <row r="33" spans="1:2" x14ac:dyDescent="0.25">
      <c r="A33" s="26">
        <v>39753</v>
      </c>
      <c r="B33" s="43">
        <v>0.35120147155136167</v>
      </c>
    </row>
    <row r="34" spans="1:2" x14ac:dyDescent="0.25">
      <c r="A34" s="26">
        <v>39754</v>
      </c>
      <c r="B34" s="43">
        <v>0.68093214926502921</v>
      </c>
    </row>
    <row r="35" spans="1:2" x14ac:dyDescent="0.25">
      <c r="A35" s="26">
        <v>39755</v>
      </c>
      <c r="B35" s="43">
        <v>0.94404391012234079</v>
      </c>
    </row>
    <row r="36" spans="1:2" x14ac:dyDescent="0.25">
      <c r="A36" s="26">
        <v>39756</v>
      </c>
      <c r="B36" s="43">
        <v>2.7857152973174375</v>
      </c>
    </row>
    <row r="37" spans="1:2" x14ac:dyDescent="0.25">
      <c r="A37" s="26">
        <v>39757</v>
      </c>
      <c r="B37" s="43">
        <v>2.2407216930997422</v>
      </c>
    </row>
    <row r="38" spans="1:2" x14ac:dyDescent="0.25">
      <c r="A38" s="26">
        <v>39758</v>
      </c>
      <c r="B38" s="43">
        <v>5.208204823095163</v>
      </c>
    </row>
    <row r="39" spans="1:2" x14ac:dyDescent="0.25">
      <c r="A39" s="26">
        <v>39759</v>
      </c>
      <c r="B39" s="43">
        <v>6.6744859655072606</v>
      </c>
    </row>
    <row r="40" spans="1:2" x14ac:dyDescent="0.25">
      <c r="A40" s="26">
        <v>39760</v>
      </c>
      <c r="B40" s="43">
        <v>5.3826180542244568</v>
      </c>
    </row>
    <row r="41" spans="1:2" x14ac:dyDescent="0.25">
      <c r="A41" s="26">
        <v>39761</v>
      </c>
      <c r="B41" s="43">
        <v>5.4957733230788133</v>
      </c>
    </row>
    <row r="42" spans="1:2" x14ac:dyDescent="0.25">
      <c r="A42" s="26">
        <v>39762</v>
      </c>
      <c r="B42" s="43">
        <v>5.3382391947981924</v>
      </c>
    </row>
    <row r="43" spans="1:2" x14ac:dyDescent="0.25">
      <c r="A43" s="26">
        <v>39763</v>
      </c>
      <c r="B43" s="43">
        <v>6.7842738455369469</v>
      </c>
    </row>
    <row r="44" spans="1:2" x14ac:dyDescent="0.25">
      <c r="A44" s="26">
        <v>39764</v>
      </c>
      <c r="B44" s="43">
        <v>24.96700491886924</v>
      </c>
    </row>
    <row r="45" spans="1:2" x14ac:dyDescent="0.25">
      <c r="A45" s="26">
        <v>39765</v>
      </c>
      <c r="B45" s="43">
        <v>53.761999908293042</v>
      </c>
    </row>
    <row r="46" spans="1:2" x14ac:dyDescent="0.25">
      <c r="A46" s="26">
        <v>39766</v>
      </c>
      <c r="B46" s="43">
        <v>18.715209095229028</v>
      </c>
    </row>
    <row r="47" spans="1:2" x14ac:dyDescent="0.25">
      <c r="A47" s="26">
        <v>39767</v>
      </c>
      <c r="B47" s="43">
        <v>9.1989289095684761</v>
      </c>
    </row>
    <row r="48" spans="1:2" x14ac:dyDescent="0.25">
      <c r="A48" s="26">
        <v>39768</v>
      </c>
      <c r="B48" s="43">
        <v>5.360826274976179</v>
      </c>
    </row>
    <row r="49" spans="1:2" x14ac:dyDescent="0.25">
      <c r="A49" s="26">
        <v>39769</v>
      </c>
      <c r="B49" s="43">
        <v>4.0305944232660504</v>
      </c>
    </row>
    <row r="50" spans="1:2" x14ac:dyDescent="0.25">
      <c r="A50" s="26">
        <v>39770</v>
      </c>
      <c r="B50" s="43">
        <v>3.2735800200729659</v>
      </c>
    </row>
    <row r="51" spans="1:2" x14ac:dyDescent="0.25">
      <c r="A51" s="26">
        <v>39771</v>
      </c>
      <c r="B51" s="43">
        <v>2.8925692788547024</v>
      </c>
    </row>
    <row r="52" spans="1:2" x14ac:dyDescent="0.25">
      <c r="A52" s="26">
        <v>39772</v>
      </c>
      <c r="B52" s="43">
        <v>2.8769577415407301</v>
      </c>
    </row>
    <row r="53" spans="1:2" x14ac:dyDescent="0.25">
      <c r="A53" s="26">
        <v>39773</v>
      </c>
      <c r="B53" s="43">
        <v>2.5799423440721414</v>
      </c>
    </row>
    <row r="54" spans="1:2" x14ac:dyDescent="0.25">
      <c r="A54" s="26">
        <v>39774</v>
      </c>
      <c r="B54" s="43">
        <v>2.4736053880599496</v>
      </c>
    </row>
    <row r="55" spans="1:2" x14ac:dyDescent="0.25">
      <c r="A55" s="26">
        <v>39775</v>
      </c>
      <c r="B55" s="43">
        <v>2.5060102246000002</v>
      </c>
    </row>
    <row r="56" spans="1:2" x14ac:dyDescent="0.25">
      <c r="A56" s="26">
        <v>39776</v>
      </c>
      <c r="B56" s="43">
        <v>2.3221166497000003</v>
      </c>
    </row>
    <row r="57" spans="1:2" x14ac:dyDescent="0.25">
      <c r="A57" s="26">
        <v>39777</v>
      </c>
      <c r="B57" s="43">
        <v>2.2433051176000003</v>
      </c>
    </row>
    <row r="58" spans="1:2" x14ac:dyDescent="0.25">
      <c r="A58" s="26">
        <v>39778</v>
      </c>
      <c r="B58" s="43">
        <v>2.1644935855000003</v>
      </c>
    </row>
    <row r="59" spans="1:2" x14ac:dyDescent="0.25">
      <c r="A59" s="26">
        <v>39779</v>
      </c>
      <c r="B59" s="43">
        <v>2.0331410320000001</v>
      </c>
    </row>
    <row r="60" spans="1:2" x14ac:dyDescent="0.25">
      <c r="A60" s="26">
        <v>39780</v>
      </c>
      <c r="B60" s="43">
        <v>1.9543294999</v>
      </c>
    </row>
    <row r="61" spans="1:2" x14ac:dyDescent="0.25">
      <c r="A61" s="26">
        <v>39781</v>
      </c>
      <c r="B61" s="43">
        <v>1.8755179678000002</v>
      </c>
    </row>
    <row r="62" spans="1:2" x14ac:dyDescent="0.25">
      <c r="A62" s="26">
        <v>39782</v>
      </c>
      <c r="B62" s="43">
        <v>1.8229769464000001</v>
      </c>
    </row>
    <row r="63" spans="1:2" x14ac:dyDescent="0.25">
      <c r="A63" s="26">
        <v>39783</v>
      </c>
      <c r="B63" s="43">
        <v>1.8229769464000001</v>
      </c>
    </row>
    <row r="64" spans="1:2" x14ac:dyDescent="0.25">
      <c r="A64" s="26">
        <v>39784</v>
      </c>
      <c r="B64" s="43">
        <v>2.5060102246000002</v>
      </c>
    </row>
    <row r="65" spans="1:2" x14ac:dyDescent="0.25">
      <c r="A65" s="26">
        <v>39785</v>
      </c>
      <c r="B65" s="43">
        <v>2.1644935855000003</v>
      </c>
    </row>
    <row r="66" spans="1:2" x14ac:dyDescent="0.25">
      <c r="A66" s="26">
        <v>39786</v>
      </c>
      <c r="B66" s="43">
        <v>2.1119525641000001</v>
      </c>
    </row>
    <row r="67" spans="1:2" x14ac:dyDescent="0.25">
      <c r="A67" s="26">
        <v>39787</v>
      </c>
      <c r="B67" s="43">
        <v>2.0331410320000001</v>
      </c>
    </row>
    <row r="68" spans="1:2" x14ac:dyDescent="0.25">
      <c r="A68" s="26">
        <v>39788</v>
      </c>
      <c r="B68" s="43">
        <v>1.9543294999</v>
      </c>
    </row>
    <row r="69" spans="1:2" x14ac:dyDescent="0.25">
      <c r="A69" s="26">
        <v>39789</v>
      </c>
      <c r="B69" s="43">
        <v>1.9543294999</v>
      </c>
    </row>
    <row r="70" spans="1:2" x14ac:dyDescent="0.25">
      <c r="A70" s="26">
        <v>39790</v>
      </c>
      <c r="B70" s="43">
        <v>1.9543294999</v>
      </c>
    </row>
    <row r="71" spans="1:2" x14ac:dyDescent="0.25">
      <c r="A71" s="26">
        <v>39791</v>
      </c>
      <c r="B71" s="43">
        <v>1.8229769464000001</v>
      </c>
    </row>
    <row r="72" spans="1:2" x14ac:dyDescent="0.25">
      <c r="A72" s="26">
        <v>39792</v>
      </c>
      <c r="B72" s="43">
        <v>1.7441654143</v>
      </c>
    </row>
    <row r="73" spans="1:2" x14ac:dyDescent="0.25">
      <c r="A73" s="26">
        <v>39793</v>
      </c>
      <c r="B73" s="43">
        <v>1.6916243928999999</v>
      </c>
    </row>
    <row r="74" spans="1:2" x14ac:dyDescent="0.25">
      <c r="A74" s="26">
        <v>39794</v>
      </c>
      <c r="B74" s="43">
        <v>2.1644935855000003</v>
      </c>
    </row>
    <row r="75" spans="1:2" x14ac:dyDescent="0.25">
      <c r="A75" s="26">
        <v>39795</v>
      </c>
      <c r="B75" s="43">
        <v>2.7404156615794513</v>
      </c>
    </row>
    <row r="76" spans="1:2" x14ac:dyDescent="0.25">
      <c r="A76" s="26">
        <v>39796</v>
      </c>
      <c r="B76" s="43">
        <v>2.9611881276676248</v>
      </c>
    </row>
    <row r="77" spans="1:2" x14ac:dyDescent="0.25">
      <c r="A77" s="26">
        <v>39797</v>
      </c>
      <c r="B77" s="43">
        <v>3.1724036551875616</v>
      </c>
    </row>
    <row r="78" spans="1:2" x14ac:dyDescent="0.25">
      <c r="A78" s="26">
        <v>39798</v>
      </c>
      <c r="B78" s="43">
        <v>3.3242675875141581</v>
      </c>
    </row>
    <row r="79" spans="1:2" x14ac:dyDescent="0.25">
      <c r="A79" s="26">
        <v>39799</v>
      </c>
      <c r="B79" s="43">
        <v>3.5171284038502084</v>
      </c>
    </row>
    <row r="80" spans="1:2" x14ac:dyDescent="0.25">
      <c r="A80" s="26">
        <v>39800</v>
      </c>
      <c r="B80" s="43">
        <v>4.411395640716739</v>
      </c>
    </row>
    <row r="81" spans="1:2" x14ac:dyDescent="0.25">
      <c r="A81" s="26">
        <v>39801</v>
      </c>
      <c r="B81" s="43">
        <v>4.3232628496491063</v>
      </c>
    </row>
    <row r="82" spans="1:2" x14ac:dyDescent="0.25">
      <c r="A82" s="26">
        <v>39802</v>
      </c>
      <c r="B82" s="43">
        <v>5.110047704862076</v>
      </c>
    </row>
    <row r="83" spans="1:2" x14ac:dyDescent="0.25">
      <c r="A83" s="26">
        <v>39803</v>
      </c>
      <c r="B83" s="43">
        <v>14.890958355463768</v>
      </c>
    </row>
    <row r="84" spans="1:2" x14ac:dyDescent="0.25">
      <c r="A84" s="26">
        <v>39804</v>
      </c>
      <c r="B84" s="43">
        <v>29.677672838518582</v>
      </c>
    </row>
    <row r="85" spans="1:2" x14ac:dyDescent="0.25">
      <c r="A85" s="26">
        <v>39805</v>
      </c>
      <c r="B85" s="43">
        <v>21.226947821397555</v>
      </c>
    </row>
    <row r="86" spans="1:2" x14ac:dyDescent="0.25">
      <c r="A86" s="26">
        <v>39806</v>
      </c>
      <c r="B86" s="43">
        <v>13.323966964146626</v>
      </c>
    </row>
    <row r="87" spans="1:2" x14ac:dyDescent="0.25">
      <c r="A87" s="26">
        <v>39807</v>
      </c>
      <c r="B87" s="43">
        <v>11.229977518662572</v>
      </c>
    </row>
    <row r="88" spans="1:2" x14ac:dyDescent="0.25">
      <c r="A88" s="26">
        <v>39808</v>
      </c>
      <c r="B88" s="43">
        <v>9.8455989816666243</v>
      </c>
    </row>
    <row r="89" spans="1:2" x14ac:dyDescent="0.25">
      <c r="A89" s="26">
        <v>39809</v>
      </c>
      <c r="B89" s="43">
        <v>22.181290582871917</v>
      </c>
    </row>
    <row r="90" spans="1:2" x14ac:dyDescent="0.25">
      <c r="A90" s="26">
        <v>39810</v>
      </c>
      <c r="B90" s="43">
        <v>63.351550477697103</v>
      </c>
    </row>
    <row r="91" spans="1:2" x14ac:dyDescent="0.25">
      <c r="A91" s="26">
        <v>39811</v>
      </c>
      <c r="B91" s="43">
        <v>34.414733509382586</v>
      </c>
    </row>
    <row r="92" spans="1:2" x14ac:dyDescent="0.25">
      <c r="A92" s="26">
        <v>39812</v>
      </c>
      <c r="B92" s="43">
        <v>20.629042770419183</v>
      </c>
    </row>
    <row r="93" spans="1:2" x14ac:dyDescent="0.25">
      <c r="A93" s="26">
        <v>39813</v>
      </c>
      <c r="B93" s="43">
        <v>12.640247593821423</v>
      </c>
    </row>
    <row r="94" spans="1:2" x14ac:dyDescent="0.25">
      <c r="A94" s="26">
        <v>39814</v>
      </c>
      <c r="B94" s="43">
        <v>24.802971518887421</v>
      </c>
    </row>
    <row r="95" spans="1:2" x14ac:dyDescent="0.25">
      <c r="A95" s="26">
        <v>39815</v>
      </c>
      <c r="B95" s="43">
        <v>75.369311930680368</v>
      </c>
    </row>
    <row r="96" spans="1:2" x14ac:dyDescent="0.25">
      <c r="A96" s="26">
        <v>39816</v>
      </c>
      <c r="B96" s="43">
        <v>26.624976362473021</v>
      </c>
    </row>
    <row r="97" spans="1:2" x14ac:dyDescent="0.25">
      <c r="A97" s="26">
        <v>39817</v>
      </c>
      <c r="B97" s="43">
        <v>16.354471786100543</v>
      </c>
    </row>
    <row r="98" spans="1:2" x14ac:dyDescent="0.25">
      <c r="A98" s="26">
        <v>39818</v>
      </c>
      <c r="B98" s="43">
        <v>17.409386625034958</v>
      </c>
    </row>
    <row r="99" spans="1:2" x14ac:dyDescent="0.25">
      <c r="A99" s="26">
        <v>39819</v>
      </c>
      <c r="B99" s="43">
        <v>25.453896579531577</v>
      </c>
    </row>
    <row r="100" spans="1:2" x14ac:dyDescent="0.25">
      <c r="A100" s="26">
        <v>39820</v>
      </c>
      <c r="B100" s="43">
        <v>30.060865385270812</v>
      </c>
    </row>
    <row r="101" spans="1:2" x14ac:dyDescent="0.25">
      <c r="A101" s="26">
        <v>39821</v>
      </c>
      <c r="B101" s="43">
        <v>45.760038446708876</v>
      </c>
    </row>
    <row r="102" spans="1:2" x14ac:dyDescent="0.25">
      <c r="A102" s="26">
        <v>39822</v>
      </c>
      <c r="B102" s="43">
        <v>29.895093086698285</v>
      </c>
    </row>
    <row r="103" spans="1:2" x14ac:dyDescent="0.25">
      <c r="A103" s="26">
        <v>39823</v>
      </c>
      <c r="B103" s="43">
        <v>17.453998595305976</v>
      </c>
    </row>
    <row r="104" spans="1:2" x14ac:dyDescent="0.25">
      <c r="A104" s="26">
        <v>39824</v>
      </c>
      <c r="B104" s="43">
        <v>12.374452940563135</v>
      </c>
    </row>
    <row r="105" spans="1:2" x14ac:dyDescent="0.25">
      <c r="A105" s="26">
        <v>39825</v>
      </c>
      <c r="B105" s="43">
        <v>9.5382681694964546</v>
      </c>
    </row>
    <row r="106" spans="1:2" x14ac:dyDescent="0.25">
      <c r="A106" s="26">
        <v>39826</v>
      </c>
      <c r="B106" s="43">
        <v>7.6004665203470525</v>
      </c>
    </row>
    <row r="107" spans="1:2" x14ac:dyDescent="0.25">
      <c r="A107" s="26">
        <v>39827</v>
      </c>
      <c r="B107" s="43">
        <v>6.3509486196878981</v>
      </c>
    </row>
    <row r="108" spans="1:2" x14ac:dyDescent="0.25">
      <c r="A108" s="26">
        <v>39828</v>
      </c>
      <c r="B108" s="43">
        <v>5.5797973182602902</v>
      </c>
    </row>
    <row r="109" spans="1:2" x14ac:dyDescent="0.25">
      <c r="A109" s="26">
        <v>39829</v>
      </c>
      <c r="B109" s="43">
        <v>4.6838026336443548</v>
      </c>
    </row>
    <row r="110" spans="1:2" x14ac:dyDescent="0.25">
      <c r="A110" s="26">
        <v>39830</v>
      </c>
      <c r="B110" s="43">
        <v>4.0282471197870731</v>
      </c>
    </row>
    <row r="111" spans="1:2" x14ac:dyDescent="0.25">
      <c r="A111" s="26">
        <v>39831</v>
      </c>
      <c r="B111" s="43">
        <v>3.511344397240729</v>
      </c>
    </row>
    <row r="112" spans="1:2" x14ac:dyDescent="0.25">
      <c r="A112" s="26">
        <v>39832</v>
      </c>
      <c r="B112" s="43">
        <v>3.1105840523352932</v>
      </c>
    </row>
    <row r="113" spans="1:2" x14ac:dyDescent="0.25">
      <c r="A113" s="26">
        <v>39833</v>
      </c>
      <c r="B113" s="43">
        <v>2.7920737123634085</v>
      </c>
    </row>
    <row r="114" spans="1:2" x14ac:dyDescent="0.25">
      <c r="A114" s="26">
        <v>39834</v>
      </c>
      <c r="B114" s="43">
        <v>2.5751287758393153</v>
      </c>
    </row>
    <row r="115" spans="1:2" x14ac:dyDescent="0.25">
      <c r="A115" s="26">
        <v>39835</v>
      </c>
      <c r="B115" s="43">
        <v>2.3958918134696985</v>
      </c>
    </row>
    <row r="116" spans="1:2" x14ac:dyDescent="0.25">
      <c r="A116" s="26">
        <v>39836</v>
      </c>
      <c r="B116" s="43">
        <v>2.0331410320000001</v>
      </c>
    </row>
    <row r="117" spans="1:2" x14ac:dyDescent="0.25">
      <c r="A117" s="26">
        <v>39837</v>
      </c>
      <c r="B117" s="43">
        <v>1.8755179678000002</v>
      </c>
    </row>
    <row r="118" spans="1:2" x14ac:dyDescent="0.25">
      <c r="A118" s="26">
        <v>39838</v>
      </c>
      <c r="B118" s="43">
        <v>2.0331410320000001</v>
      </c>
    </row>
    <row r="119" spans="1:2" x14ac:dyDescent="0.25">
      <c r="A119" s="26">
        <v>39839</v>
      </c>
      <c r="B119" s="43">
        <v>1.7441654143</v>
      </c>
    </row>
    <row r="120" spans="1:2" x14ac:dyDescent="0.25">
      <c r="A120" s="26">
        <v>39840</v>
      </c>
      <c r="B120" s="43">
        <v>2.1119525641000001</v>
      </c>
    </row>
    <row r="121" spans="1:2" x14ac:dyDescent="0.25">
      <c r="A121" s="26">
        <v>39841</v>
      </c>
      <c r="B121" s="43">
        <v>2.1644935855000003</v>
      </c>
    </row>
    <row r="122" spans="1:2" x14ac:dyDescent="0.25">
      <c r="A122" s="26">
        <v>39842</v>
      </c>
      <c r="B122" s="43">
        <v>2.0331410320000001</v>
      </c>
    </row>
    <row r="123" spans="1:2" x14ac:dyDescent="0.25">
      <c r="A123" s="26">
        <v>39843</v>
      </c>
      <c r="B123" s="43">
        <v>1.9543294999</v>
      </c>
    </row>
    <row r="124" spans="1:2" x14ac:dyDescent="0.25">
      <c r="A124" s="26">
        <v>39844</v>
      </c>
      <c r="B124" s="43">
        <v>1.9543294999</v>
      </c>
    </row>
    <row r="125" spans="1:2" x14ac:dyDescent="0.25">
      <c r="A125" s="26">
        <v>39845</v>
      </c>
      <c r="B125" s="43">
        <v>1.8755179678000002</v>
      </c>
    </row>
    <row r="126" spans="1:2" x14ac:dyDescent="0.25">
      <c r="A126" s="26">
        <v>39846</v>
      </c>
      <c r="B126" s="43">
        <v>1.8229769464000001</v>
      </c>
    </row>
    <row r="127" spans="1:2" x14ac:dyDescent="0.25">
      <c r="A127" s="26">
        <v>39847</v>
      </c>
      <c r="B127" s="43">
        <v>1.8229769464000001</v>
      </c>
    </row>
    <row r="128" spans="1:2" x14ac:dyDescent="0.25">
      <c r="A128" s="26">
        <v>39848</v>
      </c>
      <c r="B128" s="43">
        <v>1.7441654143</v>
      </c>
    </row>
    <row r="129" spans="1:2" x14ac:dyDescent="0.25">
      <c r="A129" s="26">
        <v>39849</v>
      </c>
      <c r="B129" s="43">
        <v>1.6916243928999999</v>
      </c>
    </row>
    <row r="130" spans="1:2" x14ac:dyDescent="0.25">
      <c r="A130" s="26">
        <v>39850</v>
      </c>
      <c r="B130" s="43">
        <v>1.9543294999</v>
      </c>
    </row>
    <row r="131" spans="1:2" x14ac:dyDescent="0.25">
      <c r="A131" s="26">
        <v>39851</v>
      </c>
      <c r="B131" s="43">
        <v>1.6916243928999999</v>
      </c>
    </row>
    <row r="132" spans="1:2" x14ac:dyDescent="0.25">
      <c r="A132" s="26">
        <v>39852</v>
      </c>
      <c r="B132" s="43">
        <v>1.7441654143</v>
      </c>
    </row>
    <row r="133" spans="1:2" x14ac:dyDescent="0.25">
      <c r="A133" s="26">
        <v>39853</v>
      </c>
      <c r="B133" s="43">
        <v>1.8229769464000001</v>
      </c>
    </row>
    <row r="134" spans="1:2" x14ac:dyDescent="0.25">
      <c r="A134" s="26">
        <v>39854</v>
      </c>
      <c r="B134" s="43">
        <v>1.8755179678000002</v>
      </c>
    </row>
    <row r="135" spans="1:2" x14ac:dyDescent="0.25">
      <c r="A135" s="26">
        <v>39855</v>
      </c>
      <c r="B135" s="43">
        <v>2.1119525641000001</v>
      </c>
    </row>
    <row r="136" spans="1:2" x14ac:dyDescent="0.25">
      <c r="A136" s="26">
        <v>39856</v>
      </c>
      <c r="B136" s="43">
        <v>2.1644935855000003</v>
      </c>
    </row>
    <row r="137" spans="1:2" x14ac:dyDescent="0.25">
      <c r="A137" s="26">
        <v>39857</v>
      </c>
      <c r="B137" s="43">
        <v>2.2433051176000003</v>
      </c>
    </row>
    <row r="138" spans="1:2" x14ac:dyDescent="0.25">
      <c r="A138" s="26">
        <v>39858</v>
      </c>
      <c r="B138" s="43">
        <v>2.1644935855000003</v>
      </c>
    </row>
    <row r="139" spans="1:2" x14ac:dyDescent="0.25">
      <c r="A139" s="26">
        <v>39859</v>
      </c>
      <c r="B139" s="43">
        <v>2.1644935855000003</v>
      </c>
    </row>
    <row r="140" spans="1:2" x14ac:dyDescent="0.25">
      <c r="A140" s="26">
        <v>39860</v>
      </c>
      <c r="B140" s="43">
        <v>2.1119525641000001</v>
      </c>
    </row>
    <row r="141" spans="1:2" x14ac:dyDescent="0.25">
      <c r="A141" s="26">
        <v>39861</v>
      </c>
      <c r="B141" s="43">
        <v>1.9543294999</v>
      </c>
    </row>
    <row r="142" spans="1:2" x14ac:dyDescent="0.25">
      <c r="A142" s="26">
        <v>39862</v>
      </c>
      <c r="B142" s="43">
        <v>1.8755179678000002</v>
      </c>
    </row>
    <row r="143" spans="1:2" x14ac:dyDescent="0.25">
      <c r="A143" s="26">
        <v>39863</v>
      </c>
      <c r="B143" s="43">
        <v>1.8229769464000001</v>
      </c>
    </row>
    <row r="144" spans="1:2" x14ac:dyDescent="0.25">
      <c r="A144" s="26">
        <v>39864</v>
      </c>
      <c r="B144" s="43">
        <v>1.7441654143</v>
      </c>
    </row>
    <row r="145" spans="1:2" x14ac:dyDescent="0.25">
      <c r="A145" s="26">
        <v>39865</v>
      </c>
      <c r="B145" s="43">
        <v>1.6916243928999999</v>
      </c>
    </row>
    <row r="146" spans="1:2" x14ac:dyDescent="0.25">
      <c r="A146" s="26">
        <v>39866</v>
      </c>
      <c r="B146" s="43">
        <v>2.2760554296944133</v>
      </c>
    </row>
    <row r="147" spans="1:2" x14ac:dyDescent="0.25">
      <c r="A147" s="26">
        <v>39867</v>
      </c>
      <c r="B147" s="43">
        <v>2.4726808093271373</v>
      </c>
    </row>
    <row r="148" spans="1:2" x14ac:dyDescent="0.25">
      <c r="A148" s="26">
        <v>39868</v>
      </c>
      <c r="B148" s="43">
        <v>2.3588746863616064</v>
      </c>
    </row>
    <row r="149" spans="1:2" x14ac:dyDescent="0.25">
      <c r="A149" s="26">
        <v>39869</v>
      </c>
      <c r="B149" s="43">
        <v>3.4625522217142359</v>
      </c>
    </row>
    <row r="150" spans="1:2" x14ac:dyDescent="0.25">
      <c r="A150" s="26">
        <v>39870</v>
      </c>
      <c r="B150" s="43">
        <v>7.1710438194659627</v>
      </c>
    </row>
    <row r="151" spans="1:2" x14ac:dyDescent="0.25">
      <c r="A151" s="26">
        <v>39871</v>
      </c>
      <c r="B151" s="43">
        <v>6.0761328969727311</v>
      </c>
    </row>
    <row r="152" spans="1:2" x14ac:dyDescent="0.25">
      <c r="A152" s="26">
        <v>39872</v>
      </c>
      <c r="B152" s="43">
        <v>4.1188114942469261</v>
      </c>
    </row>
    <row r="153" spans="1:2" x14ac:dyDescent="0.25">
      <c r="A153" s="26">
        <v>39873</v>
      </c>
      <c r="B153" s="43">
        <v>3.7107213941745139</v>
      </c>
    </row>
    <row r="154" spans="1:2" x14ac:dyDescent="0.25">
      <c r="A154" s="26">
        <v>39874</v>
      </c>
      <c r="B154" s="43">
        <v>5.3219706503487236</v>
      </c>
    </row>
    <row r="155" spans="1:2" x14ac:dyDescent="0.25">
      <c r="A155" s="26">
        <v>39875</v>
      </c>
      <c r="B155" s="43">
        <v>4.4014243371987467</v>
      </c>
    </row>
    <row r="156" spans="1:2" x14ac:dyDescent="0.25">
      <c r="A156" s="26">
        <v>39876</v>
      </c>
      <c r="B156" s="43">
        <v>4.0111491038485418</v>
      </c>
    </row>
    <row r="157" spans="1:2" x14ac:dyDescent="0.25">
      <c r="A157" s="26">
        <v>39877</v>
      </c>
      <c r="B157" s="43">
        <v>4.9931406472438233</v>
      </c>
    </row>
    <row r="158" spans="1:2" x14ac:dyDescent="0.25">
      <c r="A158" s="26">
        <v>39878</v>
      </c>
      <c r="B158" s="43">
        <v>5.1176304050264392</v>
      </c>
    </row>
    <row r="159" spans="1:2" x14ac:dyDescent="0.25">
      <c r="A159" s="26">
        <v>39879</v>
      </c>
      <c r="B159" s="43">
        <v>4.7693718583909313</v>
      </c>
    </row>
    <row r="160" spans="1:2" x14ac:dyDescent="0.25">
      <c r="A160" s="26">
        <v>39880</v>
      </c>
      <c r="B160" s="43">
        <v>4.0684184641390333</v>
      </c>
    </row>
    <row r="161" spans="1:2" x14ac:dyDescent="0.25">
      <c r="A161" s="26">
        <v>39881</v>
      </c>
      <c r="B161" s="43">
        <v>3.7493432265431963</v>
      </c>
    </row>
    <row r="162" spans="1:2" x14ac:dyDescent="0.25">
      <c r="A162" s="26">
        <v>39882</v>
      </c>
      <c r="B162" s="43">
        <v>3.4933508804615032</v>
      </c>
    </row>
    <row r="163" spans="1:2" x14ac:dyDescent="0.25">
      <c r="A163" s="26">
        <v>39883</v>
      </c>
      <c r="B163" s="43">
        <v>3.2649537886279409</v>
      </c>
    </row>
    <row r="164" spans="1:2" x14ac:dyDescent="0.25">
      <c r="A164" s="26">
        <v>39884</v>
      </c>
      <c r="B164" s="43">
        <v>3.0935268249998678</v>
      </c>
    </row>
    <row r="165" spans="1:2" x14ac:dyDescent="0.25">
      <c r="A165" s="26">
        <v>39885</v>
      </c>
      <c r="B165" s="43">
        <v>2.9166034218139338</v>
      </c>
    </row>
    <row r="166" spans="1:2" x14ac:dyDescent="0.25">
      <c r="A166" s="26">
        <v>39886</v>
      </c>
      <c r="B166" s="43">
        <v>3.535040868473351</v>
      </c>
    </row>
    <row r="167" spans="1:2" x14ac:dyDescent="0.25">
      <c r="A167" s="26">
        <v>39887</v>
      </c>
      <c r="B167" s="43">
        <v>11.54357835359432</v>
      </c>
    </row>
    <row r="168" spans="1:2" x14ac:dyDescent="0.25">
      <c r="A168" s="26">
        <v>39888</v>
      </c>
      <c r="B168" s="43">
        <v>17.392134291357255</v>
      </c>
    </row>
    <row r="169" spans="1:2" x14ac:dyDescent="0.25">
      <c r="A169" s="26">
        <v>39889</v>
      </c>
      <c r="B169" s="43">
        <v>10.000886413397154</v>
      </c>
    </row>
    <row r="170" spans="1:2" x14ac:dyDescent="0.25">
      <c r="A170" s="26">
        <v>39890</v>
      </c>
      <c r="B170" s="43">
        <v>6.1635598190697527</v>
      </c>
    </row>
    <row r="171" spans="1:2" x14ac:dyDescent="0.25">
      <c r="A171" s="26">
        <v>39891</v>
      </c>
      <c r="B171" s="43">
        <v>4.4479651567305458</v>
      </c>
    </row>
    <row r="172" spans="1:2" x14ac:dyDescent="0.25">
      <c r="A172" s="26">
        <v>39892</v>
      </c>
      <c r="B172" s="43">
        <v>3.999212848095826</v>
      </c>
    </row>
    <row r="173" spans="1:2" x14ac:dyDescent="0.25">
      <c r="A173" s="26">
        <v>39893</v>
      </c>
      <c r="B173" s="43">
        <v>3.5756514779811064</v>
      </c>
    </row>
    <row r="174" spans="1:2" x14ac:dyDescent="0.25">
      <c r="A174" s="26">
        <v>39894</v>
      </c>
      <c r="B174" s="43">
        <v>4.043618305024002</v>
      </c>
    </row>
    <row r="175" spans="1:2" x14ac:dyDescent="0.25">
      <c r="A175" s="26">
        <v>39895</v>
      </c>
      <c r="B175" s="43">
        <v>3.5604179532337081</v>
      </c>
    </row>
    <row r="176" spans="1:2" x14ac:dyDescent="0.25">
      <c r="A176" s="26">
        <v>39896</v>
      </c>
      <c r="B176" s="43">
        <v>3.726373556639881</v>
      </c>
    </row>
    <row r="177" spans="1:2" x14ac:dyDescent="0.25">
      <c r="A177" s="26">
        <v>39897</v>
      </c>
      <c r="B177" s="43">
        <v>6.3774745333276535</v>
      </c>
    </row>
    <row r="178" spans="1:2" x14ac:dyDescent="0.25">
      <c r="A178" s="26">
        <v>39898</v>
      </c>
      <c r="B178" s="43">
        <v>10.677088240271958</v>
      </c>
    </row>
    <row r="179" spans="1:2" x14ac:dyDescent="0.25">
      <c r="A179" s="26">
        <v>39899</v>
      </c>
      <c r="B179" s="43">
        <v>7.5871130671616402</v>
      </c>
    </row>
    <row r="180" spans="1:2" x14ac:dyDescent="0.25">
      <c r="A180" s="26">
        <v>39900</v>
      </c>
      <c r="B180" s="43">
        <v>5.6530818976112958</v>
      </c>
    </row>
    <row r="181" spans="1:2" x14ac:dyDescent="0.25">
      <c r="A181" s="26">
        <v>39901</v>
      </c>
      <c r="B181" s="43">
        <v>6.8779744832156604</v>
      </c>
    </row>
    <row r="182" spans="1:2" x14ac:dyDescent="0.25">
      <c r="A182" s="26">
        <v>39902</v>
      </c>
      <c r="B182" s="43">
        <v>6.288313701095074</v>
      </c>
    </row>
    <row r="183" spans="1:2" x14ac:dyDescent="0.25">
      <c r="A183" s="26">
        <v>39903</v>
      </c>
      <c r="B183" s="43">
        <v>4.7357065626434567</v>
      </c>
    </row>
    <row r="184" spans="1:2" x14ac:dyDescent="0.25">
      <c r="A184" s="26">
        <v>39904</v>
      </c>
      <c r="B184" s="43">
        <v>4.133276432466312</v>
      </c>
    </row>
    <row r="185" spans="1:2" x14ac:dyDescent="0.25">
      <c r="A185" s="26">
        <v>39905</v>
      </c>
      <c r="B185" s="43">
        <v>13.109772423397594</v>
      </c>
    </row>
    <row r="186" spans="1:2" x14ac:dyDescent="0.25">
      <c r="A186" s="26">
        <v>39906</v>
      </c>
      <c r="B186" s="43">
        <v>17.944770055624137</v>
      </c>
    </row>
    <row r="187" spans="1:2" x14ac:dyDescent="0.25">
      <c r="A187" s="26">
        <v>39907</v>
      </c>
      <c r="B187" s="43">
        <v>12.412838216597715</v>
      </c>
    </row>
    <row r="188" spans="1:2" x14ac:dyDescent="0.25">
      <c r="A188" s="26">
        <v>39908</v>
      </c>
      <c r="B188" s="43">
        <v>8.1758682314539204</v>
      </c>
    </row>
    <row r="189" spans="1:2" x14ac:dyDescent="0.25">
      <c r="A189" s="26">
        <v>39909</v>
      </c>
      <c r="B189" s="43">
        <v>4.9854732358991916</v>
      </c>
    </row>
    <row r="190" spans="1:2" x14ac:dyDescent="0.25">
      <c r="A190" s="26">
        <v>39910</v>
      </c>
      <c r="B190" s="43">
        <v>4.1460940273085267</v>
      </c>
    </row>
    <row r="191" spans="1:2" x14ac:dyDescent="0.25">
      <c r="A191" s="26">
        <v>39911</v>
      </c>
      <c r="B191" s="43">
        <v>3.7666248070962718</v>
      </c>
    </row>
    <row r="192" spans="1:2" x14ac:dyDescent="0.25">
      <c r="A192" s="26">
        <v>39912</v>
      </c>
      <c r="B192" s="43">
        <v>3.526018712877331</v>
      </c>
    </row>
    <row r="193" spans="1:2" x14ac:dyDescent="0.25">
      <c r="A193" s="26">
        <v>39913</v>
      </c>
      <c r="B193" s="43">
        <v>3.2306726306906639</v>
      </c>
    </row>
    <row r="194" spans="1:2" x14ac:dyDescent="0.25">
      <c r="A194" s="26">
        <v>39914</v>
      </c>
      <c r="B194" s="43">
        <v>2.969862962191991</v>
      </c>
    </row>
    <row r="195" spans="1:2" x14ac:dyDescent="0.25">
      <c r="A195" s="26">
        <v>39915</v>
      </c>
      <c r="B195" s="43">
        <v>3.503510144195396</v>
      </c>
    </row>
    <row r="196" spans="1:2" x14ac:dyDescent="0.25">
      <c r="A196" s="26">
        <v>39916</v>
      </c>
      <c r="B196" s="43">
        <v>3.8238880840772631</v>
      </c>
    </row>
    <row r="197" spans="1:2" x14ac:dyDescent="0.25">
      <c r="A197" s="26">
        <v>39917</v>
      </c>
      <c r="B197" s="43">
        <v>3.733199442972257</v>
      </c>
    </row>
    <row r="198" spans="1:2" x14ac:dyDescent="0.25">
      <c r="A198" s="26">
        <v>39918</v>
      </c>
      <c r="B198" s="43">
        <v>3.7562607614731651</v>
      </c>
    </row>
    <row r="199" spans="1:2" x14ac:dyDescent="0.25">
      <c r="A199" s="26">
        <v>39919</v>
      </c>
      <c r="B199" s="43">
        <v>3.6420120904948159</v>
      </c>
    </row>
    <row r="200" spans="1:2" x14ac:dyDescent="0.25">
      <c r="A200" s="26">
        <v>39920</v>
      </c>
      <c r="B200" s="43">
        <v>3.5683472140903789</v>
      </c>
    </row>
    <row r="201" spans="1:2" x14ac:dyDescent="0.25">
      <c r="A201" s="26">
        <v>39921</v>
      </c>
      <c r="B201" s="43">
        <v>3.2090564219523587</v>
      </c>
    </row>
    <row r="202" spans="1:2" x14ac:dyDescent="0.25">
      <c r="A202" s="26">
        <v>39922</v>
      </c>
      <c r="B202" s="43">
        <v>2.9365788761311635</v>
      </c>
    </row>
    <row r="203" spans="1:2" x14ac:dyDescent="0.25">
      <c r="A203" s="26">
        <v>39923</v>
      </c>
      <c r="B203" s="43">
        <v>2.7007917955638412</v>
      </c>
    </row>
    <row r="204" spans="1:2" x14ac:dyDescent="0.25">
      <c r="A204" s="26">
        <v>39924</v>
      </c>
      <c r="B204" s="43">
        <v>2.5675587744550881</v>
      </c>
    </row>
    <row r="205" spans="1:2" x14ac:dyDescent="0.25">
      <c r="A205" s="26">
        <v>39925</v>
      </c>
      <c r="B205" s="43">
        <v>2.3221166497000003</v>
      </c>
    </row>
    <row r="206" spans="1:2" x14ac:dyDescent="0.25">
      <c r="A206" s="26">
        <v>39926</v>
      </c>
      <c r="B206" s="43">
        <v>2.2433051176000003</v>
      </c>
    </row>
    <row r="207" spans="1:2" x14ac:dyDescent="0.25">
      <c r="A207" s="26">
        <v>39927</v>
      </c>
      <c r="B207" s="43">
        <v>2.1119525641000001</v>
      </c>
    </row>
    <row r="208" spans="1:2" x14ac:dyDescent="0.25">
      <c r="A208" s="26">
        <v>39928</v>
      </c>
      <c r="B208" s="43">
        <v>2.0331410320000001</v>
      </c>
    </row>
    <row r="209" spans="1:2" x14ac:dyDescent="0.25">
      <c r="A209" s="26">
        <v>39929</v>
      </c>
      <c r="B209" s="43">
        <v>1.9543294999</v>
      </c>
    </row>
    <row r="210" spans="1:2" x14ac:dyDescent="0.25">
      <c r="A210" s="26">
        <v>39930</v>
      </c>
      <c r="B210" s="43">
        <v>1.8755179678000002</v>
      </c>
    </row>
    <row r="211" spans="1:2" x14ac:dyDescent="0.25">
      <c r="A211" s="26">
        <v>39931</v>
      </c>
      <c r="B211" s="43">
        <v>1.8229769464000001</v>
      </c>
    </row>
    <row r="212" spans="1:2" x14ac:dyDescent="0.25">
      <c r="A212" s="26">
        <v>39932</v>
      </c>
      <c r="B212" s="43">
        <v>2.1644935855000003</v>
      </c>
    </row>
    <row r="213" spans="1:2" x14ac:dyDescent="0.25">
      <c r="A213" s="26">
        <v>39933</v>
      </c>
      <c r="B213" s="43">
        <v>1.9543294999</v>
      </c>
    </row>
    <row r="214" spans="1:2" x14ac:dyDescent="0.25">
      <c r="A214" s="26">
        <v>39934</v>
      </c>
      <c r="B214" s="43">
        <v>1.8229769464000001</v>
      </c>
    </row>
    <row r="215" spans="1:2" x14ac:dyDescent="0.25">
      <c r="A215" s="26">
        <v>39935</v>
      </c>
      <c r="B215" s="43">
        <v>2.2433051176000003</v>
      </c>
    </row>
    <row r="216" spans="1:2" x14ac:dyDescent="0.25">
      <c r="A216" s="26">
        <v>39936</v>
      </c>
      <c r="B216" s="43">
        <v>2.1119525641000001</v>
      </c>
    </row>
    <row r="217" spans="1:2" x14ac:dyDescent="0.25">
      <c r="A217" s="26">
        <v>39937</v>
      </c>
      <c r="B217" s="43">
        <v>3.7669947382000002</v>
      </c>
    </row>
    <row r="218" spans="1:2" x14ac:dyDescent="0.25">
      <c r="A218" s="26">
        <v>39938</v>
      </c>
      <c r="B218" s="43">
        <v>4.6066061743915707</v>
      </c>
    </row>
    <row r="219" spans="1:2" x14ac:dyDescent="0.25">
      <c r="A219" s="26">
        <v>39939</v>
      </c>
      <c r="B219" s="43">
        <v>9.2261393238372111</v>
      </c>
    </row>
    <row r="220" spans="1:2" x14ac:dyDescent="0.25">
      <c r="A220" s="26">
        <v>39940</v>
      </c>
      <c r="B220" s="43">
        <v>13.760519732299223</v>
      </c>
    </row>
    <row r="221" spans="1:2" x14ac:dyDescent="0.25">
      <c r="A221" s="26">
        <v>39941</v>
      </c>
      <c r="B221" s="43">
        <v>7.9804989129311394</v>
      </c>
    </row>
    <row r="222" spans="1:2" x14ac:dyDescent="0.25">
      <c r="A222" s="26">
        <v>39942</v>
      </c>
      <c r="B222" s="43">
        <v>5.0200834891308759</v>
      </c>
    </row>
    <row r="223" spans="1:2" x14ac:dyDescent="0.25">
      <c r="A223" s="26">
        <v>39943</v>
      </c>
      <c r="B223" s="43">
        <v>3.9677636183295801</v>
      </c>
    </row>
    <row r="224" spans="1:2" x14ac:dyDescent="0.25">
      <c r="A224" s="26">
        <v>39944</v>
      </c>
      <c r="B224" s="43">
        <v>3.4144933810456926</v>
      </c>
    </row>
    <row r="225" spans="1:2" x14ac:dyDescent="0.25">
      <c r="A225" s="26">
        <v>39945</v>
      </c>
      <c r="B225" s="43">
        <v>3.6075494622323929</v>
      </c>
    </row>
    <row r="226" spans="1:2" x14ac:dyDescent="0.25">
      <c r="A226" s="26">
        <v>39946</v>
      </c>
      <c r="B226" s="43">
        <v>3.725057356208886</v>
      </c>
    </row>
    <row r="227" spans="1:2" x14ac:dyDescent="0.25">
      <c r="A227" s="26">
        <v>39947</v>
      </c>
      <c r="B227" s="43">
        <v>8.5010880486619413</v>
      </c>
    </row>
    <row r="228" spans="1:2" x14ac:dyDescent="0.25">
      <c r="A228" s="26">
        <v>39948</v>
      </c>
      <c r="B228" s="43">
        <v>8.5812303216392447</v>
      </c>
    </row>
    <row r="229" spans="1:2" x14ac:dyDescent="0.25">
      <c r="A229" s="26">
        <v>39949</v>
      </c>
      <c r="B229" s="43">
        <v>6.2325583758912373</v>
      </c>
    </row>
    <row r="230" spans="1:2" x14ac:dyDescent="0.25">
      <c r="A230" s="26">
        <v>39950</v>
      </c>
      <c r="B230" s="43">
        <v>4.8744415524889391</v>
      </c>
    </row>
    <row r="231" spans="1:2" x14ac:dyDescent="0.25">
      <c r="A231" s="26">
        <v>39951</v>
      </c>
      <c r="B231" s="43">
        <v>3.9080243074794447</v>
      </c>
    </row>
    <row r="232" spans="1:2" x14ac:dyDescent="0.25">
      <c r="A232" s="26">
        <v>39952</v>
      </c>
      <c r="B232" s="43">
        <v>3.4767896971777787</v>
      </c>
    </row>
    <row r="233" spans="1:2" x14ac:dyDescent="0.25">
      <c r="A233" s="26">
        <v>39953</v>
      </c>
      <c r="B233" s="43">
        <v>3.0485375024041863</v>
      </c>
    </row>
    <row r="234" spans="1:2" x14ac:dyDescent="0.25">
      <c r="A234" s="26">
        <v>39954</v>
      </c>
      <c r="B234" s="43">
        <v>2.7252811900931766</v>
      </c>
    </row>
    <row r="235" spans="1:2" x14ac:dyDescent="0.25">
      <c r="A235" s="26">
        <v>39955</v>
      </c>
      <c r="B235" s="43">
        <v>2.550440740215258</v>
      </c>
    </row>
    <row r="236" spans="1:2" x14ac:dyDescent="0.25">
      <c r="A236" s="26">
        <v>39956</v>
      </c>
      <c r="B236" s="43">
        <v>2.3672575683249004</v>
      </c>
    </row>
    <row r="237" spans="1:2" x14ac:dyDescent="0.25">
      <c r="A237" s="26">
        <v>39957</v>
      </c>
      <c r="B237" s="43">
        <v>2.221076009463153</v>
      </c>
    </row>
    <row r="238" spans="1:2" x14ac:dyDescent="0.25">
      <c r="A238" s="26">
        <v>39958</v>
      </c>
      <c r="B238" s="43">
        <v>2.1497595200317159</v>
      </c>
    </row>
    <row r="239" spans="1:2" x14ac:dyDescent="0.25">
      <c r="A239" s="26">
        <v>39959</v>
      </c>
      <c r="B239" s="43">
        <v>2.0249890903722152</v>
      </c>
    </row>
    <row r="240" spans="1:2" x14ac:dyDescent="0.25">
      <c r="A240" s="26">
        <v>39960</v>
      </c>
      <c r="B240" s="43">
        <v>1.8820650766670473</v>
      </c>
    </row>
    <row r="241" spans="1:2" x14ac:dyDescent="0.25">
      <c r="A241" s="26">
        <v>39961</v>
      </c>
      <c r="B241" s="43">
        <v>1.7881553606791061</v>
      </c>
    </row>
    <row r="242" spans="1:2" x14ac:dyDescent="0.25">
      <c r="A242" s="26">
        <v>39962</v>
      </c>
      <c r="B242" s="43">
        <v>1.6939461624600525</v>
      </c>
    </row>
    <row r="243" spans="1:2" x14ac:dyDescent="0.25">
      <c r="A243" s="26">
        <v>39963</v>
      </c>
      <c r="B243" s="43">
        <v>1.6080267926297418</v>
      </c>
    </row>
    <row r="244" spans="1:2" x14ac:dyDescent="0.25">
      <c r="A244" s="26">
        <v>39964</v>
      </c>
      <c r="B244" s="43">
        <v>1.5354947852348555</v>
      </c>
    </row>
    <row r="245" spans="1:2" x14ac:dyDescent="0.25">
      <c r="A245" s="26">
        <v>39965</v>
      </c>
      <c r="B245" s="43">
        <v>1.4780685602316452</v>
      </c>
    </row>
    <row r="246" spans="1:2" x14ac:dyDescent="0.25">
      <c r="A246" s="26">
        <v>39966</v>
      </c>
      <c r="B246" s="43">
        <v>1.4005346482983345</v>
      </c>
    </row>
    <row r="247" spans="1:2" x14ac:dyDescent="0.25">
      <c r="A247" s="26">
        <v>39967</v>
      </c>
      <c r="B247" s="43">
        <v>1.3736302353358971</v>
      </c>
    </row>
    <row r="248" spans="1:2" x14ac:dyDescent="0.25">
      <c r="A248" s="26">
        <v>39968</v>
      </c>
      <c r="B248" s="43">
        <v>1.4519154604022653</v>
      </c>
    </row>
    <row r="249" spans="1:2" x14ac:dyDescent="0.25">
      <c r="A249" s="26">
        <v>39969</v>
      </c>
      <c r="B249" s="43">
        <v>1.4318343063796333</v>
      </c>
    </row>
    <row r="250" spans="1:2" x14ac:dyDescent="0.25">
      <c r="A250" s="26">
        <v>39970</v>
      </c>
      <c r="B250" s="43">
        <v>1.3833244412348464</v>
      </c>
    </row>
    <row r="251" spans="1:2" x14ac:dyDescent="0.25">
      <c r="A251" s="26">
        <v>39971</v>
      </c>
      <c r="B251" s="43">
        <v>1.2576876063707116</v>
      </c>
    </row>
    <row r="252" spans="1:2" x14ac:dyDescent="0.25">
      <c r="A252" s="26">
        <v>39972</v>
      </c>
      <c r="B252" s="43">
        <v>1.1680003780970227</v>
      </c>
    </row>
    <row r="253" spans="1:2" x14ac:dyDescent="0.25">
      <c r="A253" s="26">
        <v>39973</v>
      </c>
      <c r="B253" s="43">
        <v>1.1284795627077719</v>
      </c>
    </row>
    <row r="254" spans="1:2" x14ac:dyDescent="0.25">
      <c r="A254" s="26">
        <v>39974</v>
      </c>
      <c r="B254" s="43">
        <v>1.0742429352555998</v>
      </c>
    </row>
    <row r="255" spans="1:2" x14ac:dyDescent="0.25">
      <c r="A255" s="26">
        <v>39975</v>
      </c>
      <c r="B255" s="43">
        <v>1.005649281905582</v>
      </c>
    </row>
    <row r="256" spans="1:2" x14ac:dyDescent="0.25">
      <c r="A256" s="26">
        <v>39976</v>
      </c>
      <c r="B256" s="43">
        <v>0.94779717850082534</v>
      </c>
    </row>
    <row r="257" spans="1:2" x14ac:dyDescent="0.25">
      <c r="A257" s="26">
        <v>39977</v>
      </c>
      <c r="B257" s="43">
        <v>1.1320571588205168</v>
      </c>
    </row>
    <row r="258" spans="1:2" x14ac:dyDescent="0.25">
      <c r="A258" s="26">
        <v>39978</v>
      </c>
      <c r="B258" s="43">
        <v>0.96895674714301083</v>
      </c>
    </row>
    <row r="259" spans="1:2" x14ac:dyDescent="0.25">
      <c r="A259" s="26">
        <v>39979</v>
      </c>
      <c r="B259" s="43">
        <v>0.89393119765813323</v>
      </c>
    </row>
    <row r="260" spans="1:2" x14ac:dyDescent="0.25">
      <c r="A260" s="26">
        <v>39980</v>
      </c>
      <c r="B260" s="43">
        <v>0.83877699975280928</v>
      </c>
    </row>
    <row r="261" spans="1:2" x14ac:dyDescent="0.25">
      <c r="A261" s="26">
        <v>39981</v>
      </c>
      <c r="B261" s="43">
        <v>0.7712281361584169</v>
      </c>
    </row>
    <row r="262" spans="1:2" x14ac:dyDescent="0.25">
      <c r="A262" s="26">
        <v>39982</v>
      </c>
      <c r="B262" s="43">
        <v>0.73693024674641716</v>
      </c>
    </row>
    <row r="263" spans="1:2" x14ac:dyDescent="0.25">
      <c r="A263" s="26">
        <v>39983</v>
      </c>
      <c r="B263" s="43">
        <v>1.1372671261533596</v>
      </c>
    </row>
    <row r="264" spans="1:2" x14ac:dyDescent="0.25">
      <c r="A264" s="26">
        <v>39984</v>
      </c>
      <c r="B264" s="43">
        <v>0.97466874589040331</v>
      </c>
    </row>
    <row r="265" spans="1:2" x14ac:dyDescent="0.25">
      <c r="A265" s="26">
        <v>39985</v>
      </c>
      <c r="B265" s="43">
        <v>0.94784013742930617</v>
      </c>
    </row>
    <row r="266" spans="1:2" x14ac:dyDescent="0.25">
      <c r="A266" s="26">
        <v>39986</v>
      </c>
      <c r="B266" s="43">
        <v>0.85425072031110361</v>
      </c>
    </row>
    <row r="267" spans="1:2" x14ac:dyDescent="0.25">
      <c r="A267" s="26">
        <v>39987</v>
      </c>
      <c r="B267" s="43">
        <v>0.79560786065633737</v>
      </c>
    </row>
    <row r="268" spans="1:2" x14ac:dyDescent="0.25">
      <c r="A268" s="26">
        <v>39988</v>
      </c>
      <c r="B268" s="43">
        <v>0.81010100074525027</v>
      </c>
    </row>
    <row r="269" spans="1:2" x14ac:dyDescent="0.25">
      <c r="A269" s="26">
        <v>39989</v>
      </c>
      <c r="B269" s="43">
        <v>0.82515865646787923</v>
      </c>
    </row>
    <row r="270" spans="1:2" x14ac:dyDescent="0.25">
      <c r="A270" s="26">
        <v>39990</v>
      </c>
      <c r="B270" s="43">
        <v>0.73988819205960243</v>
      </c>
    </row>
    <row r="271" spans="1:2" x14ac:dyDescent="0.25">
      <c r="A271" s="26">
        <v>39991</v>
      </c>
      <c r="B271" s="43">
        <v>0.71099967287388244</v>
      </c>
    </row>
    <row r="272" spans="1:2" x14ac:dyDescent="0.25">
      <c r="A272" s="26">
        <v>39992</v>
      </c>
      <c r="B272" s="43">
        <v>0.68510074730802906</v>
      </c>
    </row>
    <row r="273" spans="1:2" x14ac:dyDescent="0.25">
      <c r="A273" s="26">
        <v>39993</v>
      </c>
      <c r="B273" s="43">
        <v>0.68432610093318569</v>
      </c>
    </row>
    <row r="274" spans="1:2" x14ac:dyDescent="0.25">
      <c r="A274" s="26">
        <v>39994</v>
      </c>
      <c r="B274" s="43">
        <v>0.7053007048517852</v>
      </c>
    </row>
    <row r="275" spans="1:2" x14ac:dyDescent="0.25">
      <c r="A275" s="26">
        <v>39995</v>
      </c>
      <c r="B275" s="43">
        <v>0.69497551747193775</v>
      </c>
    </row>
    <row r="276" spans="1:2" x14ac:dyDescent="0.25">
      <c r="A276" s="26">
        <v>39996</v>
      </c>
      <c r="B276" s="43">
        <v>0.65112878276804942</v>
      </c>
    </row>
    <row r="277" spans="1:2" x14ac:dyDescent="0.25">
      <c r="A277" s="26">
        <v>39997</v>
      </c>
      <c r="B277" s="43">
        <v>0.62928689903480495</v>
      </c>
    </row>
    <row r="278" spans="1:2" x14ac:dyDescent="0.25">
      <c r="A278" s="26">
        <v>39998</v>
      </c>
      <c r="B278" s="43">
        <v>0.59347725167266252</v>
      </c>
    </row>
    <row r="279" spans="1:2" x14ac:dyDescent="0.25">
      <c r="A279" s="26">
        <v>39999</v>
      </c>
      <c r="B279" s="43">
        <v>0.56891586191202859</v>
      </c>
    </row>
    <row r="280" spans="1:2" x14ac:dyDescent="0.25">
      <c r="A280" s="26">
        <v>40000</v>
      </c>
      <c r="B280" s="43">
        <v>0.55967808889162496</v>
      </c>
    </row>
    <row r="281" spans="1:2" x14ac:dyDescent="0.25">
      <c r="A281" s="26">
        <v>40001</v>
      </c>
      <c r="B281" s="43">
        <v>0.55657104351297759</v>
      </c>
    </row>
    <row r="282" spans="1:2" x14ac:dyDescent="0.25">
      <c r="A282" s="26">
        <v>40002</v>
      </c>
      <c r="B282" s="43">
        <v>0.54803975049903619</v>
      </c>
    </row>
    <row r="283" spans="1:2" x14ac:dyDescent="0.25">
      <c r="A283" s="26">
        <v>40003</v>
      </c>
      <c r="B283" s="43">
        <v>0.53554586447538455</v>
      </c>
    </row>
    <row r="284" spans="1:2" x14ac:dyDescent="0.25">
      <c r="A284" s="26">
        <v>40004</v>
      </c>
      <c r="B284" s="43">
        <v>0.51719258095604037</v>
      </c>
    </row>
    <row r="285" spans="1:2" x14ac:dyDescent="0.25">
      <c r="A285" s="26">
        <v>40005</v>
      </c>
      <c r="B285" s="43">
        <v>0.51831284709064274</v>
      </c>
    </row>
    <row r="286" spans="1:2" x14ac:dyDescent="0.25">
      <c r="A286" s="26">
        <v>40006</v>
      </c>
      <c r="B286" s="43">
        <v>0.5892819506605117</v>
      </c>
    </row>
    <row r="287" spans="1:2" x14ac:dyDescent="0.25">
      <c r="A287" s="26">
        <v>40007</v>
      </c>
      <c r="B287" s="43">
        <v>0.59281176302819882</v>
      </c>
    </row>
    <row r="288" spans="1:2" x14ac:dyDescent="0.25">
      <c r="A288" s="26">
        <v>40008</v>
      </c>
      <c r="B288" s="43">
        <v>0.52800562224097447</v>
      </c>
    </row>
    <row r="289" spans="1:2" x14ac:dyDescent="0.25">
      <c r="A289" s="26">
        <v>40009</v>
      </c>
      <c r="B289" s="43">
        <v>0.48919370208962215</v>
      </c>
    </row>
    <row r="290" spans="1:2" x14ac:dyDescent="0.25">
      <c r="A290" s="26">
        <v>40010</v>
      </c>
      <c r="B290" s="43">
        <v>0.46542784538286702</v>
      </c>
    </row>
    <row r="291" spans="1:2" x14ac:dyDescent="0.25">
      <c r="A291" s="26">
        <v>40011</v>
      </c>
      <c r="B291" s="43">
        <v>0.45003026079495073</v>
      </c>
    </row>
    <row r="292" spans="1:2" x14ac:dyDescent="0.25">
      <c r="A292" s="26">
        <v>40012</v>
      </c>
      <c r="B292" s="43">
        <v>0.43673458978486029</v>
      </c>
    </row>
    <row r="293" spans="1:2" x14ac:dyDescent="0.25">
      <c r="A293" s="26">
        <v>40013</v>
      </c>
      <c r="B293" s="43">
        <v>0.42903966808609978</v>
      </c>
    </row>
    <row r="294" spans="1:2" x14ac:dyDescent="0.25">
      <c r="A294" s="26">
        <v>40014</v>
      </c>
      <c r="B294" s="43">
        <v>0.42534839588009143</v>
      </c>
    </row>
    <row r="295" spans="1:2" x14ac:dyDescent="0.25">
      <c r="A295" s="26">
        <v>40015</v>
      </c>
      <c r="B295" s="43">
        <v>0.41875939484803781</v>
      </c>
    </row>
    <row r="296" spans="1:2" x14ac:dyDescent="0.25">
      <c r="A296" s="26">
        <v>40016</v>
      </c>
      <c r="B296" s="43">
        <v>0.41658400110606841</v>
      </c>
    </row>
    <row r="297" spans="1:2" x14ac:dyDescent="0.25">
      <c r="A297" s="26">
        <v>40017</v>
      </c>
      <c r="B297" s="43">
        <v>0.40983320583629307</v>
      </c>
    </row>
    <row r="298" spans="1:2" x14ac:dyDescent="0.25">
      <c r="A298" s="26">
        <v>40018</v>
      </c>
      <c r="B298" s="43">
        <v>0.39698057027187095</v>
      </c>
    </row>
    <row r="299" spans="1:2" x14ac:dyDescent="0.25">
      <c r="A299" s="26">
        <v>40019</v>
      </c>
      <c r="B299" s="43">
        <v>0.39007136764440037</v>
      </c>
    </row>
    <row r="300" spans="1:2" x14ac:dyDescent="0.25">
      <c r="A300" s="26">
        <v>40020</v>
      </c>
      <c r="B300" s="43">
        <v>0.38331800209016875</v>
      </c>
    </row>
    <row r="301" spans="1:2" x14ac:dyDescent="0.25">
      <c r="A301" s="26">
        <v>40021</v>
      </c>
      <c r="B301" s="43">
        <v>0.37896196756593636</v>
      </c>
    </row>
    <row r="302" spans="1:2" x14ac:dyDescent="0.25">
      <c r="A302" s="26">
        <v>40022</v>
      </c>
      <c r="B302" s="43">
        <v>0.3658735435397964</v>
      </c>
    </row>
    <row r="303" spans="1:2" x14ac:dyDescent="0.25">
      <c r="A303" s="26">
        <v>40023</v>
      </c>
      <c r="B303" s="43">
        <v>0.3574655664198273</v>
      </c>
    </row>
    <row r="304" spans="1:2" x14ac:dyDescent="0.25">
      <c r="A304" s="26">
        <v>40024</v>
      </c>
      <c r="B304" s="43">
        <v>0.35752769451788774</v>
      </c>
    </row>
    <row r="305" spans="1:2" x14ac:dyDescent="0.25">
      <c r="A305" s="26">
        <v>40025</v>
      </c>
      <c r="B305" s="43">
        <v>0.35229606419126391</v>
      </c>
    </row>
    <row r="306" spans="1:2" x14ac:dyDescent="0.25">
      <c r="A306" s="26">
        <v>40026</v>
      </c>
      <c r="B306" s="43">
        <v>0.35224485821597368</v>
      </c>
    </row>
    <row r="307" spans="1:2" x14ac:dyDescent="0.25">
      <c r="A307" s="26">
        <v>40027</v>
      </c>
      <c r="B307" s="43">
        <v>0.3526854116700181</v>
      </c>
    </row>
    <row r="308" spans="1:2" x14ac:dyDescent="0.25">
      <c r="A308" s="26">
        <v>40028</v>
      </c>
      <c r="B308" s="43">
        <v>0.35502826299294038</v>
      </c>
    </row>
    <row r="309" spans="1:2" x14ac:dyDescent="0.25">
      <c r="A309" s="26">
        <v>40029</v>
      </c>
      <c r="B309" s="43">
        <v>0.35458552096868234</v>
      </c>
    </row>
    <row r="310" spans="1:2" x14ac:dyDescent="0.25">
      <c r="A310" s="26">
        <v>40030</v>
      </c>
      <c r="B310" s="43">
        <v>0.3492844286900797</v>
      </c>
    </row>
    <row r="311" spans="1:2" x14ac:dyDescent="0.25">
      <c r="A311" s="26">
        <v>40031</v>
      </c>
      <c r="B311" s="43">
        <v>0.35297250526756424</v>
      </c>
    </row>
    <row r="312" spans="1:2" x14ac:dyDescent="0.25">
      <c r="A312" s="26">
        <v>40032</v>
      </c>
      <c r="B312" s="43">
        <v>0.36790059115193102</v>
      </c>
    </row>
    <row r="313" spans="1:2" x14ac:dyDescent="0.25">
      <c r="A313" s="26">
        <v>40033</v>
      </c>
      <c r="B313" s="43">
        <v>0.36713946603908232</v>
      </c>
    </row>
    <row r="314" spans="1:2" x14ac:dyDescent="0.25">
      <c r="A314" s="26">
        <v>40034</v>
      </c>
      <c r="B314" s="43">
        <v>0.3668226786076933</v>
      </c>
    </row>
    <row r="315" spans="1:2" x14ac:dyDescent="0.25">
      <c r="A315" s="26">
        <v>40035</v>
      </c>
      <c r="B315" s="43">
        <v>0.36023809696003201</v>
      </c>
    </row>
    <row r="316" spans="1:2" x14ac:dyDescent="0.25">
      <c r="A316" s="26">
        <v>40036</v>
      </c>
      <c r="B316" s="43">
        <v>0.34466711474462941</v>
      </c>
    </row>
    <row r="317" spans="1:2" x14ac:dyDescent="0.25">
      <c r="A317" s="26">
        <v>40037</v>
      </c>
      <c r="B317" s="43">
        <v>0.36493676288714455</v>
      </c>
    </row>
    <row r="318" spans="1:2" x14ac:dyDescent="0.25">
      <c r="A318" s="26">
        <v>40038</v>
      </c>
      <c r="B318" s="43">
        <v>0.34853199992405492</v>
      </c>
    </row>
    <row r="319" spans="1:2" x14ac:dyDescent="0.25">
      <c r="A319" s="26">
        <v>40039</v>
      </c>
      <c r="B319" s="43">
        <v>0.35232679045015847</v>
      </c>
    </row>
    <row r="320" spans="1:2" x14ac:dyDescent="0.25">
      <c r="A320" s="26">
        <v>40040</v>
      </c>
      <c r="B320" s="43">
        <v>0.34433474898688421</v>
      </c>
    </row>
    <row r="321" spans="1:2" x14ac:dyDescent="0.25">
      <c r="A321" s="26">
        <v>40041</v>
      </c>
      <c r="B321" s="43">
        <v>0.33737064606162043</v>
      </c>
    </row>
    <row r="322" spans="1:2" x14ac:dyDescent="0.25">
      <c r="A322" s="26">
        <v>40042</v>
      </c>
      <c r="B322" s="43">
        <v>0.32430755784363241</v>
      </c>
    </row>
    <row r="323" spans="1:2" x14ac:dyDescent="0.25">
      <c r="A323" s="26">
        <v>40043</v>
      </c>
      <c r="B323" s="43">
        <v>0.30298179831707472</v>
      </c>
    </row>
    <row r="324" spans="1:2" x14ac:dyDescent="0.25">
      <c r="A324" s="26">
        <v>40044</v>
      </c>
      <c r="B324" s="43">
        <v>0.29493880325326122</v>
      </c>
    </row>
    <row r="325" spans="1:2" x14ac:dyDescent="0.25">
      <c r="A325" s="26">
        <v>40045</v>
      </c>
      <c r="B325" s="43">
        <v>0.287989166329153</v>
      </c>
    </row>
    <row r="326" spans="1:2" x14ac:dyDescent="0.25">
      <c r="A326" s="26">
        <v>40046</v>
      </c>
      <c r="B326" s="43">
        <v>0.28819180067406813</v>
      </c>
    </row>
    <row r="327" spans="1:2" x14ac:dyDescent="0.25">
      <c r="A327" s="26">
        <v>40047</v>
      </c>
      <c r="B327" s="43">
        <v>0.28468289759894583</v>
      </c>
    </row>
    <row r="328" spans="1:2" x14ac:dyDescent="0.25">
      <c r="A328" s="26">
        <v>40048</v>
      </c>
      <c r="B328" s="43">
        <v>0.28577597564308616</v>
      </c>
    </row>
    <row r="329" spans="1:2" x14ac:dyDescent="0.25">
      <c r="A329" s="26">
        <v>40049</v>
      </c>
      <c r="B329" s="43">
        <v>0.28600372988165801</v>
      </c>
    </row>
    <row r="330" spans="1:2" x14ac:dyDescent="0.25">
      <c r="A330" s="26">
        <v>40050</v>
      </c>
      <c r="B330" s="43">
        <v>0.29147514533361318</v>
      </c>
    </row>
    <row r="331" spans="1:2" x14ac:dyDescent="0.25">
      <c r="A331" s="26">
        <v>40051</v>
      </c>
      <c r="B331" s="43">
        <v>0.27962605165876031</v>
      </c>
    </row>
    <row r="332" spans="1:2" x14ac:dyDescent="0.25">
      <c r="A332" s="26">
        <v>40052</v>
      </c>
      <c r="B332" s="43">
        <v>0.27368591139211029</v>
      </c>
    </row>
    <row r="333" spans="1:2" x14ac:dyDescent="0.25">
      <c r="A333" s="26">
        <v>40053</v>
      </c>
      <c r="B333" s="43">
        <v>0.31895963151756873</v>
      </c>
    </row>
    <row r="334" spans="1:2" x14ac:dyDescent="0.25">
      <c r="A334" s="26">
        <v>40054</v>
      </c>
      <c r="B334" s="43">
        <v>0.31081463609585908</v>
      </c>
    </row>
    <row r="335" spans="1:2" x14ac:dyDescent="0.25">
      <c r="A335" s="26">
        <v>40055</v>
      </c>
      <c r="B335" s="43">
        <v>0.28380197838192794</v>
      </c>
    </row>
    <row r="336" spans="1:2" x14ac:dyDescent="0.25">
      <c r="A336" s="26">
        <v>40056</v>
      </c>
      <c r="B336" s="43">
        <v>0.26995760618459008</v>
      </c>
    </row>
    <row r="337" spans="1:2" x14ac:dyDescent="0.25">
      <c r="A337" s="26">
        <v>40057</v>
      </c>
      <c r="B337" s="43">
        <v>0.26465974999868264</v>
      </c>
    </row>
    <row r="338" spans="1:2" x14ac:dyDescent="0.25">
      <c r="A338" s="26">
        <v>40058</v>
      </c>
      <c r="B338" s="43">
        <v>0.26412271941344118</v>
      </c>
    </row>
    <row r="339" spans="1:2" x14ac:dyDescent="0.25">
      <c r="A339" s="26">
        <v>40059</v>
      </c>
      <c r="B339" s="43">
        <v>0.25367248134067077</v>
      </c>
    </row>
    <row r="340" spans="1:2" x14ac:dyDescent="0.25">
      <c r="A340" s="26">
        <v>40060</v>
      </c>
      <c r="B340" s="43">
        <v>0.25328821682909081</v>
      </c>
    </row>
    <row r="341" spans="1:2" x14ac:dyDescent="0.25">
      <c r="A341" s="26">
        <v>40061</v>
      </c>
      <c r="B341" s="43">
        <v>0.32941052409276356</v>
      </c>
    </row>
    <row r="342" spans="1:2" x14ac:dyDescent="0.25">
      <c r="A342" s="26">
        <v>40062</v>
      </c>
      <c r="B342" s="43">
        <v>0.35580147734079709</v>
      </c>
    </row>
    <row r="343" spans="1:2" x14ac:dyDescent="0.25">
      <c r="A343" s="26">
        <v>40063</v>
      </c>
      <c r="B343" s="43">
        <v>0.31395035838514507</v>
      </c>
    </row>
    <row r="344" spans="1:2" x14ac:dyDescent="0.25">
      <c r="A344" s="26">
        <v>40064</v>
      </c>
      <c r="B344" s="43">
        <v>0.29686229955960386</v>
      </c>
    </row>
    <row r="345" spans="1:2" x14ac:dyDescent="0.25">
      <c r="A345" s="26">
        <v>40065</v>
      </c>
      <c r="B345" s="43">
        <v>0.28746985273532288</v>
      </c>
    </row>
    <row r="346" spans="1:2" x14ac:dyDescent="0.25">
      <c r="A346" s="26">
        <v>40066</v>
      </c>
      <c r="B346" s="43">
        <v>0.27478976783840597</v>
      </c>
    </row>
    <row r="347" spans="1:2" x14ac:dyDescent="0.25">
      <c r="A347" s="26">
        <v>40067</v>
      </c>
      <c r="B347" s="43">
        <v>0.26459360986988073</v>
      </c>
    </row>
    <row r="348" spans="1:2" x14ac:dyDescent="0.25">
      <c r="A348" s="26">
        <v>40068</v>
      </c>
      <c r="B348" s="43">
        <v>0.26176946650595961</v>
      </c>
    </row>
    <row r="349" spans="1:2" x14ac:dyDescent="0.25">
      <c r="A349" s="26">
        <v>40069</v>
      </c>
      <c r="B349" s="43">
        <v>0.24937457181205183</v>
      </c>
    </row>
    <row r="350" spans="1:2" x14ac:dyDescent="0.25">
      <c r="A350" s="26">
        <v>40070</v>
      </c>
      <c r="B350" s="43">
        <v>0.25015048447381211</v>
      </c>
    </row>
    <row r="351" spans="1:2" x14ac:dyDescent="0.25">
      <c r="A351" s="26">
        <v>40071</v>
      </c>
      <c r="B351" s="43">
        <v>0.25903302652242843</v>
      </c>
    </row>
    <row r="352" spans="1:2" x14ac:dyDescent="0.25">
      <c r="A352" s="26">
        <v>40072</v>
      </c>
      <c r="B352" s="43">
        <v>0.30377852749130135</v>
      </c>
    </row>
    <row r="353" spans="1:2" x14ac:dyDescent="0.25">
      <c r="A353" s="26">
        <v>40073</v>
      </c>
      <c r="B353" s="43">
        <v>0.30381519637670706</v>
      </c>
    </row>
    <row r="354" spans="1:2" x14ac:dyDescent="0.25">
      <c r="A354" s="26">
        <v>40074</v>
      </c>
      <c r="B354" s="43">
        <v>0.27867951994596823</v>
      </c>
    </row>
    <row r="355" spans="1:2" x14ac:dyDescent="0.25">
      <c r="A355" s="26">
        <v>40075</v>
      </c>
      <c r="B355" s="43">
        <v>0.28301872104635822</v>
      </c>
    </row>
    <row r="356" spans="1:2" x14ac:dyDescent="0.25">
      <c r="A356" s="26">
        <v>40076</v>
      </c>
      <c r="B356" s="43">
        <v>0.2766483240584246</v>
      </c>
    </row>
    <row r="357" spans="1:2" x14ac:dyDescent="0.25">
      <c r="A357" s="26">
        <v>40077</v>
      </c>
      <c r="B357" s="43">
        <v>0.25820410941740052</v>
      </c>
    </row>
    <row r="358" spans="1:2" x14ac:dyDescent="0.25">
      <c r="A358" s="26">
        <v>40078</v>
      </c>
      <c r="B358" s="43">
        <v>0.23905970870835894</v>
      </c>
    </row>
    <row r="359" spans="1:2" x14ac:dyDescent="0.25">
      <c r="A359" s="26">
        <v>40079</v>
      </c>
      <c r="B359" s="43">
        <v>0.24131263128666947</v>
      </c>
    </row>
    <row r="360" spans="1:2" x14ac:dyDescent="0.25">
      <c r="A360" s="26">
        <v>40080</v>
      </c>
      <c r="B360" s="43">
        <v>0.23704328595963947</v>
      </c>
    </row>
    <row r="361" spans="1:2" x14ac:dyDescent="0.25">
      <c r="A361" s="26">
        <v>40081</v>
      </c>
      <c r="B361" s="43">
        <v>0.23830969614729955</v>
      </c>
    </row>
    <row r="362" spans="1:2" x14ac:dyDescent="0.25">
      <c r="A362" s="26">
        <v>40082</v>
      </c>
      <c r="B362" s="43">
        <v>0.23035406960775229</v>
      </c>
    </row>
    <row r="363" spans="1:2" x14ac:dyDescent="0.25">
      <c r="A363" s="26">
        <v>40083</v>
      </c>
      <c r="B363" s="43">
        <v>0.23166849100078674</v>
      </c>
    </row>
    <row r="364" spans="1:2" x14ac:dyDescent="0.25">
      <c r="A364" s="26">
        <v>40084</v>
      </c>
      <c r="B364" s="43">
        <v>0.23265798423490985</v>
      </c>
    </row>
    <row r="365" spans="1:2" x14ac:dyDescent="0.25">
      <c r="A365" s="26">
        <v>40085</v>
      </c>
      <c r="B365" s="43">
        <v>0.28570592472940942</v>
      </c>
    </row>
    <row r="366" spans="1:2" x14ac:dyDescent="0.25">
      <c r="A366" s="26">
        <v>40086</v>
      </c>
      <c r="B366" s="43">
        <v>0.31303060427083201</v>
      </c>
    </row>
    <row r="367" spans="1:2" x14ac:dyDescent="0.25">
      <c r="A367" s="26">
        <v>40087</v>
      </c>
      <c r="B367" s="43">
        <v>0.27099127997602984</v>
      </c>
    </row>
    <row r="368" spans="1:2" x14ac:dyDescent="0.25">
      <c r="A368" s="26">
        <v>40088</v>
      </c>
      <c r="B368" s="43">
        <v>0.25799313468515372</v>
      </c>
    </row>
    <row r="369" spans="1:2" x14ac:dyDescent="0.25">
      <c r="A369" s="26">
        <v>40089</v>
      </c>
      <c r="B369" s="43">
        <v>0.32535812340051501</v>
      </c>
    </row>
    <row r="370" spans="1:2" x14ac:dyDescent="0.25">
      <c r="A370" s="26">
        <v>40090</v>
      </c>
      <c r="B370" s="43">
        <v>0.35418432168081804</v>
      </c>
    </row>
    <row r="371" spans="1:2" x14ac:dyDescent="0.25">
      <c r="A371" s="26">
        <v>40091</v>
      </c>
      <c r="B371" s="43">
        <v>0.30492599663276904</v>
      </c>
    </row>
    <row r="372" spans="1:2" x14ac:dyDescent="0.25">
      <c r="A372" s="26">
        <v>40092</v>
      </c>
      <c r="B372" s="43">
        <v>0.28248876718465182</v>
      </c>
    </row>
    <row r="373" spans="1:2" x14ac:dyDescent="0.25">
      <c r="A373" s="26">
        <v>40093</v>
      </c>
      <c r="B373" s="43">
        <v>0.26345463844626915</v>
      </c>
    </row>
    <row r="374" spans="1:2" x14ac:dyDescent="0.25">
      <c r="A374" s="26">
        <v>40094</v>
      </c>
      <c r="B374" s="43">
        <v>0.2509202573411658</v>
      </c>
    </row>
    <row r="375" spans="1:2" x14ac:dyDescent="0.25">
      <c r="A375" s="26">
        <v>40095</v>
      </c>
      <c r="B375" s="43">
        <v>0.24349594182275491</v>
      </c>
    </row>
    <row r="376" spans="1:2" x14ac:dyDescent="0.25">
      <c r="A376" s="26">
        <v>40096</v>
      </c>
      <c r="B376" s="43">
        <v>0.23887586907193509</v>
      </c>
    </row>
    <row r="377" spans="1:2" x14ac:dyDescent="0.25">
      <c r="A377" s="26">
        <v>40097</v>
      </c>
      <c r="B377" s="43">
        <v>0.23196800420795755</v>
      </c>
    </row>
    <row r="378" spans="1:2" x14ac:dyDescent="0.25">
      <c r="A378" s="26">
        <v>40098</v>
      </c>
      <c r="B378" s="43">
        <v>0.22785283394275493</v>
      </c>
    </row>
    <row r="379" spans="1:2" x14ac:dyDescent="0.25">
      <c r="A379" s="26">
        <v>40099</v>
      </c>
      <c r="B379" s="43">
        <v>0.24554544042696269</v>
      </c>
    </row>
    <row r="380" spans="1:2" x14ac:dyDescent="0.25">
      <c r="A380" s="26">
        <v>40100</v>
      </c>
      <c r="B380" s="43">
        <v>0.45728209216927701</v>
      </c>
    </row>
    <row r="381" spans="1:2" x14ac:dyDescent="0.25">
      <c r="A381" s="26">
        <v>40101</v>
      </c>
      <c r="B381" s="43">
        <v>0.3394975152411206</v>
      </c>
    </row>
    <row r="382" spans="1:2" x14ac:dyDescent="0.25">
      <c r="A382" s="26">
        <v>40102</v>
      </c>
      <c r="B382" s="43">
        <v>0.3096041233300878</v>
      </c>
    </row>
    <row r="383" spans="1:2" x14ac:dyDescent="0.25">
      <c r="A383" s="26">
        <v>40103</v>
      </c>
      <c r="B383" s="43">
        <v>0.52675898835468504</v>
      </c>
    </row>
    <row r="384" spans="1:2" x14ac:dyDescent="0.25">
      <c r="A384" s="26">
        <v>40104</v>
      </c>
      <c r="B384" s="43">
        <v>0.52372093406517728</v>
      </c>
    </row>
    <row r="385" spans="1:2" x14ac:dyDescent="0.25">
      <c r="A385" s="26">
        <v>40105</v>
      </c>
      <c r="B385" s="43">
        <v>0.4294908781339275</v>
      </c>
    </row>
    <row r="386" spans="1:2" x14ac:dyDescent="0.25">
      <c r="A386" s="26">
        <v>40106</v>
      </c>
      <c r="B386" s="43">
        <v>0.39019296421589095</v>
      </c>
    </row>
    <row r="387" spans="1:2" x14ac:dyDescent="0.25">
      <c r="A387" s="26">
        <v>40107</v>
      </c>
      <c r="B387" s="43">
        <v>0.45247083856249065</v>
      </c>
    </row>
    <row r="388" spans="1:2" x14ac:dyDescent="0.25">
      <c r="A388" s="26">
        <v>40108</v>
      </c>
      <c r="B388" s="43">
        <v>0.42879046740352467</v>
      </c>
    </row>
    <row r="389" spans="1:2" x14ac:dyDescent="0.25">
      <c r="A389" s="26">
        <v>40109</v>
      </c>
      <c r="B389" s="43">
        <v>0.86342854593156659</v>
      </c>
    </row>
    <row r="390" spans="1:2" x14ac:dyDescent="0.25">
      <c r="A390" s="26">
        <v>40110</v>
      </c>
      <c r="B390" s="43">
        <v>0.83063268260660916</v>
      </c>
    </row>
    <row r="391" spans="1:2" x14ac:dyDescent="0.25">
      <c r="A391" s="26">
        <v>40111</v>
      </c>
      <c r="B391" s="43">
        <v>0.59311418860037601</v>
      </c>
    </row>
    <row r="392" spans="1:2" x14ac:dyDescent="0.25">
      <c r="A392" s="26">
        <v>40112</v>
      </c>
      <c r="B392" s="43">
        <v>1.4548435915030036</v>
      </c>
    </row>
    <row r="393" spans="1:2" x14ac:dyDescent="0.25">
      <c r="A393" s="26">
        <v>40113</v>
      </c>
      <c r="B393" s="43">
        <v>1.7501221680561567</v>
      </c>
    </row>
    <row r="394" spans="1:2" x14ac:dyDescent="0.25">
      <c r="A394" s="26">
        <v>40114</v>
      </c>
      <c r="B394" s="43">
        <v>1.2254331861315861</v>
      </c>
    </row>
    <row r="395" spans="1:2" x14ac:dyDescent="0.25">
      <c r="A395" s="26">
        <v>40115</v>
      </c>
      <c r="B395" s="43">
        <v>1.3897774893061148</v>
      </c>
    </row>
    <row r="396" spans="1:2" x14ac:dyDescent="0.25">
      <c r="A396" s="26">
        <v>40116</v>
      </c>
      <c r="B396" s="43">
        <v>1.6471712173753557</v>
      </c>
    </row>
    <row r="397" spans="1:2" x14ac:dyDescent="0.25">
      <c r="A397" s="26">
        <v>40117</v>
      </c>
      <c r="B397" s="43">
        <v>2.2409670616223019</v>
      </c>
    </row>
    <row r="398" spans="1:2" x14ac:dyDescent="0.25">
      <c r="A398" s="26">
        <v>40118</v>
      </c>
      <c r="B398" s="43">
        <v>1.0002188587112992</v>
      </c>
    </row>
    <row r="399" spans="1:2" x14ac:dyDescent="0.25">
      <c r="A399" s="26">
        <v>40119</v>
      </c>
      <c r="B399" s="43">
        <v>0.8113864869888503</v>
      </c>
    </row>
    <row r="400" spans="1:2" x14ac:dyDescent="0.25">
      <c r="A400" s="26">
        <v>40120</v>
      </c>
      <c r="B400" s="43">
        <v>0.65404073089858794</v>
      </c>
    </row>
    <row r="401" spans="1:2" x14ac:dyDescent="0.25">
      <c r="A401" s="26">
        <v>40121</v>
      </c>
      <c r="B401" s="43">
        <v>0.51530350923847257</v>
      </c>
    </row>
    <row r="402" spans="1:2" x14ac:dyDescent="0.25">
      <c r="A402" s="26">
        <v>40122</v>
      </c>
      <c r="B402" s="43">
        <v>0.49164871021218098</v>
      </c>
    </row>
    <row r="403" spans="1:2" x14ac:dyDescent="0.25">
      <c r="A403" s="26">
        <v>40123</v>
      </c>
      <c r="B403" s="43">
        <v>0.98160040892885447</v>
      </c>
    </row>
    <row r="404" spans="1:2" x14ac:dyDescent="0.25">
      <c r="A404" s="26">
        <v>40124</v>
      </c>
      <c r="B404" s="43">
        <v>2.5842767281633856</v>
      </c>
    </row>
    <row r="405" spans="1:2" x14ac:dyDescent="0.25">
      <c r="A405" s="26">
        <v>40125</v>
      </c>
      <c r="B405" s="43">
        <v>5.0125066242654697</v>
      </c>
    </row>
    <row r="406" spans="1:2" x14ac:dyDescent="0.25">
      <c r="A406" s="26">
        <v>40126</v>
      </c>
      <c r="B406" s="43">
        <v>4.6381131479331259</v>
      </c>
    </row>
    <row r="407" spans="1:2" x14ac:dyDescent="0.25">
      <c r="A407" s="26">
        <v>40127</v>
      </c>
      <c r="B407" s="43">
        <v>4.3042479659853656</v>
      </c>
    </row>
    <row r="408" spans="1:2" x14ac:dyDescent="0.25">
      <c r="A408" s="26">
        <v>40128</v>
      </c>
      <c r="B408" s="43">
        <v>3.6083090924171759</v>
      </c>
    </row>
    <row r="409" spans="1:2" x14ac:dyDescent="0.25">
      <c r="A409" s="26">
        <v>40129</v>
      </c>
      <c r="B409" s="43">
        <v>4.6410955747950844</v>
      </c>
    </row>
    <row r="410" spans="1:2" x14ac:dyDescent="0.25">
      <c r="A410" s="26">
        <v>40130</v>
      </c>
      <c r="B410" s="43">
        <v>4.5276550218211522</v>
      </c>
    </row>
    <row r="411" spans="1:2" x14ac:dyDescent="0.25">
      <c r="A411" s="26">
        <v>40131</v>
      </c>
      <c r="B411" s="43">
        <v>3.6130062298452597</v>
      </c>
    </row>
    <row r="412" spans="1:2" x14ac:dyDescent="0.25">
      <c r="A412" s="26">
        <v>40132</v>
      </c>
      <c r="B412" s="43">
        <v>2.7410035120125573</v>
      </c>
    </row>
    <row r="413" spans="1:2" x14ac:dyDescent="0.25">
      <c r="A413" s="26">
        <v>40133</v>
      </c>
      <c r="B413" s="43">
        <v>1.9926203023375841</v>
      </c>
    </row>
    <row r="414" spans="1:2" x14ac:dyDescent="0.25">
      <c r="A414" s="26">
        <v>40134</v>
      </c>
      <c r="B414" s="43">
        <v>5.9800325197654374</v>
      </c>
    </row>
    <row r="415" spans="1:2" x14ac:dyDescent="0.25">
      <c r="A415" s="26">
        <v>40135</v>
      </c>
      <c r="B415" s="43">
        <v>6.3007373642546209</v>
      </c>
    </row>
    <row r="416" spans="1:2" x14ac:dyDescent="0.25">
      <c r="A416" s="26">
        <v>40136</v>
      </c>
      <c r="B416" s="43">
        <v>4.9440334417457432</v>
      </c>
    </row>
    <row r="417" spans="1:2" x14ac:dyDescent="0.25">
      <c r="A417" s="26">
        <v>40137</v>
      </c>
      <c r="B417" s="43">
        <v>5.227534710674453</v>
      </c>
    </row>
    <row r="418" spans="1:2" x14ac:dyDescent="0.25">
      <c r="A418" s="26">
        <v>40138</v>
      </c>
      <c r="B418" s="43">
        <v>5.1749712735886835</v>
      </c>
    </row>
    <row r="419" spans="1:2" x14ac:dyDescent="0.25">
      <c r="A419" s="26">
        <v>40139</v>
      </c>
      <c r="B419" s="43">
        <v>5.1260170627342401</v>
      </c>
    </row>
    <row r="420" spans="1:2" x14ac:dyDescent="0.25">
      <c r="A420" s="26">
        <v>40140</v>
      </c>
      <c r="B420" s="43">
        <v>4.4192924030171801</v>
      </c>
    </row>
    <row r="421" spans="1:2" x14ac:dyDescent="0.25">
      <c r="A421" s="26">
        <v>40141</v>
      </c>
      <c r="B421" s="43">
        <v>3.6824581081768692</v>
      </c>
    </row>
    <row r="422" spans="1:2" x14ac:dyDescent="0.25">
      <c r="A422" s="26">
        <v>40142</v>
      </c>
      <c r="B422" s="43">
        <v>2.7816177641882347</v>
      </c>
    </row>
    <row r="423" spans="1:2" x14ac:dyDescent="0.25">
      <c r="A423" s="26">
        <v>40143</v>
      </c>
      <c r="B423" s="43">
        <v>3.249611125997065</v>
      </c>
    </row>
    <row r="424" spans="1:2" x14ac:dyDescent="0.25">
      <c r="A424" s="26">
        <v>40144</v>
      </c>
      <c r="B424" s="43">
        <v>6.2332841658667979</v>
      </c>
    </row>
    <row r="425" spans="1:2" x14ac:dyDescent="0.25">
      <c r="A425" s="26">
        <v>40145</v>
      </c>
      <c r="B425" s="43">
        <v>5.5622092836413817</v>
      </c>
    </row>
    <row r="426" spans="1:2" x14ac:dyDescent="0.25">
      <c r="A426" s="26">
        <v>40146</v>
      </c>
      <c r="B426" s="43">
        <v>4.1530600835688753</v>
      </c>
    </row>
    <row r="427" spans="1:2" x14ac:dyDescent="0.25">
      <c r="A427" s="26">
        <v>40147</v>
      </c>
      <c r="B427" s="43">
        <v>3.0131907377874523</v>
      </c>
    </row>
    <row r="428" spans="1:2" x14ac:dyDescent="0.25">
      <c r="A428" s="26">
        <v>40148</v>
      </c>
      <c r="B428" s="43">
        <v>4.5683669758584324</v>
      </c>
    </row>
    <row r="429" spans="1:2" x14ac:dyDescent="0.25">
      <c r="A429" s="26">
        <v>40149</v>
      </c>
      <c r="B429" s="43">
        <v>3.6497234258348077</v>
      </c>
    </row>
    <row r="430" spans="1:2" x14ac:dyDescent="0.25">
      <c r="A430" s="26">
        <v>40150</v>
      </c>
      <c r="B430" s="43">
        <v>3.1439610379967755</v>
      </c>
    </row>
    <row r="431" spans="1:2" x14ac:dyDescent="0.25">
      <c r="A431" s="26">
        <v>40151</v>
      </c>
      <c r="B431" s="43">
        <v>2.7762460060123861</v>
      </c>
    </row>
    <row r="432" spans="1:2" x14ac:dyDescent="0.25">
      <c r="A432" s="26">
        <v>40152</v>
      </c>
      <c r="B432" s="43">
        <v>2.5823516516323499</v>
      </c>
    </row>
    <row r="433" spans="1:2" x14ac:dyDescent="0.25">
      <c r="A433" s="26">
        <v>40153</v>
      </c>
      <c r="B433" s="43">
        <v>2.4144760553952107</v>
      </c>
    </row>
    <row r="434" spans="1:2" x14ac:dyDescent="0.25">
      <c r="A434" s="26">
        <v>40154</v>
      </c>
      <c r="B434" s="43">
        <v>2.2809415624552072</v>
      </c>
    </row>
    <row r="435" spans="1:2" x14ac:dyDescent="0.25">
      <c r="A435" s="26">
        <v>40155</v>
      </c>
      <c r="B435" s="43">
        <v>2.2863336730513724</v>
      </c>
    </row>
    <row r="436" spans="1:2" x14ac:dyDescent="0.25">
      <c r="A436" s="26">
        <v>40156</v>
      </c>
      <c r="B436" s="43">
        <v>2.285877048491773</v>
      </c>
    </row>
    <row r="437" spans="1:2" x14ac:dyDescent="0.25">
      <c r="A437" s="26">
        <v>40157</v>
      </c>
      <c r="B437" s="43">
        <v>2.2698142659417764</v>
      </c>
    </row>
    <row r="438" spans="1:2" x14ac:dyDescent="0.25">
      <c r="A438" s="26">
        <v>40158</v>
      </c>
      <c r="B438" s="43">
        <v>2.2233518522035638</v>
      </c>
    </row>
    <row r="439" spans="1:2" x14ac:dyDescent="0.25">
      <c r="A439" s="26">
        <v>40159</v>
      </c>
      <c r="B439" s="43">
        <v>2.2016805823464582</v>
      </c>
    </row>
    <row r="440" spans="1:2" x14ac:dyDescent="0.25">
      <c r="A440" s="26">
        <v>40160</v>
      </c>
      <c r="B440" s="43">
        <v>2.1780852313258183</v>
      </c>
    </row>
    <row r="441" spans="1:2" x14ac:dyDescent="0.25">
      <c r="A441" s="26">
        <v>40161</v>
      </c>
      <c r="B441" s="43">
        <v>2.1096841930501355</v>
      </c>
    </row>
    <row r="442" spans="1:2" x14ac:dyDescent="0.25">
      <c r="A442" s="26">
        <v>40162</v>
      </c>
      <c r="B442" s="43">
        <v>9.967359158836258</v>
      </c>
    </row>
    <row r="443" spans="1:2" x14ac:dyDescent="0.25">
      <c r="A443" s="26">
        <v>40163</v>
      </c>
      <c r="B443" s="43">
        <v>16.055017706801859</v>
      </c>
    </row>
    <row r="444" spans="1:2" x14ac:dyDescent="0.25">
      <c r="A444" s="26">
        <v>40164</v>
      </c>
      <c r="B444" s="43">
        <v>10.96205319710058</v>
      </c>
    </row>
    <row r="445" spans="1:2" x14ac:dyDescent="0.25">
      <c r="A445" s="26">
        <v>40165</v>
      </c>
      <c r="B445" s="43">
        <v>8.2897864318093255</v>
      </c>
    </row>
    <row r="446" spans="1:2" x14ac:dyDescent="0.25">
      <c r="A446" s="26">
        <v>40166</v>
      </c>
      <c r="B446" s="43">
        <v>6.4487058734910301</v>
      </c>
    </row>
    <row r="447" spans="1:2" x14ac:dyDescent="0.25">
      <c r="A447" s="26">
        <v>40167</v>
      </c>
      <c r="B447" s="43">
        <v>5.9827270151338974</v>
      </c>
    </row>
    <row r="448" spans="1:2" x14ac:dyDescent="0.25">
      <c r="A448" s="26">
        <v>40168</v>
      </c>
      <c r="B448" s="43">
        <v>12.721637421198007</v>
      </c>
    </row>
    <row r="449" spans="1:2" x14ac:dyDescent="0.25">
      <c r="A449" s="26">
        <v>40169</v>
      </c>
      <c r="B449" s="43">
        <v>15.070103625736357</v>
      </c>
    </row>
    <row r="450" spans="1:2" x14ac:dyDescent="0.25">
      <c r="A450" s="26">
        <v>40170</v>
      </c>
      <c r="B450" s="43">
        <v>11.268824749812113</v>
      </c>
    </row>
    <row r="451" spans="1:2" x14ac:dyDescent="0.25">
      <c r="A451" s="26">
        <v>40171</v>
      </c>
      <c r="B451" s="43">
        <v>8.8492588687977261</v>
      </c>
    </row>
    <row r="452" spans="1:2" x14ac:dyDescent="0.25">
      <c r="A452" s="26">
        <v>40172</v>
      </c>
      <c r="B452" s="43">
        <v>7.1888340127415828</v>
      </c>
    </row>
    <row r="453" spans="1:2" x14ac:dyDescent="0.25">
      <c r="A453" s="26">
        <v>40173</v>
      </c>
      <c r="B453" s="43">
        <v>5.8563368055348057</v>
      </c>
    </row>
    <row r="454" spans="1:2" x14ac:dyDescent="0.25">
      <c r="A454" s="26">
        <v>40174</v>
      </c>
      <c r="B454" s="43">
        <v>4.8538445892683235</v>
      </c>
    </row>
    <row r="455" spans="1:2" x14ac:dyDescent="0.25">
      <c r="A455" s="26">
        <v>40175</v>
      </c>
      <c r="B455" s="43">
        <v>4.0665656928717793</v>
      </c>
    </row>
    <row r="456" spans="1:2" x14ac:dyDescent="0.25">
      <c r="A456" s="26">
        <v>40176</v>
      </c>
      <c r="B456" s="43">
        <v>3.2455934801812925</v>
      </c>
    </row>
    <row r="457" spans="1:2" x14ac:dyDescent="0.25">
      <c r="A457" s="26">
        <v>40177</v>
      </c>
      <c r="B457" s="43">
        <v>3.4560436702907169</v>
      </c>
    </row>
    <row r="458" spans="1:2" x14ac:dyDescent="0.25">
      <c r="A458" s="26">
        <v>40178</v>
      </c>
      <c r="B458" s="43">
        <v>8.2506702028452352</v>
      </c>
    </row>
    <row r="459" spans="1:2" x14ac:dyDescent="0.25">
      <c r="A459" s="26">
        <v>40179</v>
      </c>
      <c r="B459" s="43">
        <v>16.847326391653997</v>
      </c>
    </row>
    <row r="460" spans="1:2" x14ac:dyDescent="0.25">
      <c r="A460" s="26">
        <v>40180</v>
      </c>
      <c r="B460" s="43">
        <v>13.838794864820311</v>
      </c>
    </row>
    <row r="461" spans="1:2" x14ac:dyDescent="0.25">
      <c r="A461" s="26">
        <v>40181</v>
      </c>
      <c r="B461" s="43">
        <v>9.6992321823753596</v>
      </c>
    </row>
    <row r="462" spans="1:2" x14ac:dyDescent="0.25">
      <c r="A462" s="26">
        <v>40182</v>
      </c>
      <c r="B462" s="43">
        <v>7.9698747098138778</v>
      </c>
    </row>
    <row r="463" spans="1:2" x14ac:dyDescent="0.25">
      <c r="A463" s="26">
        <v>40183</v>
      </c>
      <c r="B463" s="43">
        <v>9.2228494595639354</v>
      </c>
    </row>
    <row r="464" spans="1:2" x14ac:dyDescent="0.25">
      <c r="A464" s="26">
        <v>40184</v>
      </c>
      <c r="B464" s="43">
        <v>14.666600240968068</v>
      </c>
    </row>
    <row r="465" spans="1:2" x14ac:dyDescent="0.25">
      <c r="A465" s="26">
        <v>40185</v>
      </c>
      <c r="B465" s="43">
        <v>12.122467087088472</v>
      </c>
    </row>
    <row r="466" spans="1:2" x14ac:dyDescent="0.25">
      <c r="A466" s="26">
        <v>40186</v>
      </c>
      <c r="B466" s="43">
        <v>9.3569577126325374</v>
      </c>
    </row>
    <row r="467" spans="1:2" x14ac:dyDescent="0.25">
      <c r="A467" s="26">
        <v>40187</v>
      </c>
      <c r="B467" s="43">
        <v>7.9287006252905199</v>
      </c>
    </row>
    <row r="468" spans="1:2" x14ac:dyDescent="0.25">
      <c r="A468" s="26">
        <v>40188</v>
      </c>
      <c r="B468" s="43">
        <v>6.800003081213168</v>
      </c>
    </row>
    <row r="469" spans="1:2" x14ac:dyDescent="0.25">
      <c r="A469" s="26">
        <v>40189</v>
      </c>
      <c r="B469" s="43">
        <v>5.9898154077777797</v>
      </c>
    </row>
    <row r="470" spans="1:2" x14ac:dyDescent="0.25">
      <c r="A470" s="26">
        <v>40190</v>
      </c>
      <c r="B470" s="43">
        <v>7.713243116256753</v>
      </c>
    </row>
    <row r="471" spans="1:2" x14ac:dyDescent="0.25">
      <c r="A471" s="26">
        <v>40191</v>
      </c>
      <c r="B471" s="43">
        <v>10.719857869791415</v>
      </c>
    </row>
    <row r="472" spans="1:2" x14ac:dyDescent="0.25">
      <c r="A472" s="26">
        <v>40192</v>
      </c>
      <c r="B472" s="43">
        <v>12.024221749096673</v>
      </c>
    </row>
    <row r="473" spans="1:2" x14ac:dyDescent="0.25">
      <c r="A473" s="26">
        <v>40193</v>
      </c>
      <c r="B473" s="43">
        <v>11.946714070021388</v>
      </c>
    </row>
    <row r="474" spans="1:2" x14ac:dyDescent="0.25">
      <c r="A474" s="26">
        <v>40194</v>
      </c>
      <c r="B474" s="43">
        <v>15.627639003115032</v>
      </c>
    </row>
    <row r="475" spans="1:2" x14ac:dyDescent="0.25">
      <c r="A475" s="26">
        <v>40195</v>
      </c>
      <c r="B475" s="43">
        <v>12.456514372957344</v>
      </c>
    </row>
    <row r="476" spans="1:2" x14ac:dyDescent="0.25">
      <c r="A476" s="26">
        <v>40196</v>
      </c>
      <c r="B476" s="43">
        <v>11.392189436686589</v>
      </c>
    </row>
    <row r="477" spans="1:2" x14ac:dyDescent="0.25">
      <c r="A477" s="26">
        <v>40197</v>
      </c>
      <c r="B477" s="43">
        <v>10.137995363221245</v>
      </c>
    </row>
    <row r="478" spans="1:2" x14ac:dyDescent="0.25">
      <c r="A478" s="26">
        <v>40198</v>
      </c>
      <c r="B478" s="43">
        <v>8.0700720166832873</v>
      </c>
    </row>
    <row r="479" spans="1:2" x14ac:dyDescent="0.25">
      <c r="A479" s="26">
        <v>40199</v>
      </c>
      <c r="B479" s="43">
        <v>6.8153085185128592</v>
      </c>
    </row>
    <row r="480" spans="1:2" x14ac:dyDescent="0.25">
      <c r="A480" s="26">
        <v>40200</v>
      </c>
      <c r="B480" s="43">
        <v>5.7208626839529551</v>
      </c>
    </row>
    <row r="481" spans="1:2" x14ac:dyDescent="0.25">
      <c r="A481" s="26">
        <v>40201</v>
      </c>
      <c r="B481" s="43">
        <v>4.5998414285206968</v>
      </c>
    </row>
    <row r="482" spans="1:2" x14ac:dyDescent="0.25">
      <c r="A482" s="26">
        <v>40202</v>
      </c>
      <c r="B482" s="43">
        <v>4.0868168899340249</v>
      </c>
    </row>
    <row r="483" spans="1:2" x14ac:dyDescent="0.25">
      <c r="A483" s="26">
        <v>40203</v>
      </c>
      <c r="B483" s="43">
        <v>4.0314983340668089</v>
      </c>
    </row>
    <row r="484" spans="1:2" x14ac:dyDescent="0.25">
      <c r="A484" s="26">
        <v>40204</v>
      </c>
      <c r="B484" s="43">
        <v>3.5332157502796453</v>
      </c>
    </row>
    <row r="485" spans="1:2" x14ac:dyDescent="0.25">
      <c r="A485" s="26">
        <v>40205</v>
      </c>
      <c r="B485" s="43">
        <v>3.2676324556759488</v>
      </c>
    </row>
    <row r="486" spans="1:2" x14ac:dyDescent="0.25">
      <c r="A486" s="26">
        <v>40206</v>
      </c>
      <c r="B486" s="43">
        <v>2.9521041637498286</v>
      </c>
    </row>
    <row r="487" spans="1:2" x14ac:dyDescent="0.25">
      <c r="A487" s="26">
        <v>40207</v>
      </c>
      <c r="B487" s="43">
        <v>2.7769196448729838</v>
      </c>
    </row>
    <row r="488" spans="1:2" x14ac:dyDescent="0.25">
      <c r="A488" s="26">
        <v>40208</v>
      </c>
      <c r="B488" s="43">
        <v>2.7352519812691036</v>
      </c>
    </row>
    <row r="489" spans="1:2" x14ac:dyDescent="0.25">
      <c r="A489" s="26">
        <v>40209</v>
      </c>
      <c r="B489" s="43">
        <v>2.5233384478962235</v>
      </c>
    </row>
    <row r="490" spans="1:2" x14ac:dyDescent="0.25">
      <c r="A490" s="26">
        <v>40210</v>
      </c>
      <c r="B490" s="43">
        <v>3.4848637419234256</v>
      </c>
    </row>
    <row r="491" spans="1:2" x14ac:dyDescent="0.25">
      <c r="A491" s="26">
        <v>40211</v>
      </c>
      <c r="B491" s="43">
        <v>3.3948633726005646</v>
      </c>
    </row>
    <row r="492" spans="1:2" x14ac:dyDescent="0.25">
      <c r="A492" s="26">
        <v>40212</v>
      </c>
      <c r="B492" s="43">
        <v>3.5363064981921188</v>
      </c>
    </row>
    <row r="493" spans="1:2" x14ac:dyDescent="0.25">
      <c r="A493" s="26">
        <v>40213</v>
      </c>
      <c r="B493" s="43">
        <v>3.5101998942579273</v>
      </c>
    </row>
    <row r="494" spans="1:2" x14ac:dyDescent="0.25">
      <c r="A494" s="26">
        <v>40214</v>
      </c>
      <c r="B494" s="43">
        <v>3.3768740205074779</v>
      </c>
    </row>
    <row r="495" spans="1:2" x14ac:dyDescent="0.25">
      <c r="A495" s="26">
        <v>40215</v>
      </c>
      <c r="B495" s="43">
        <v>3.3593990257917183</v>
      </c>
    </row>
    <row r="496" spans="1:2" x14ac:dyDescent="0.25">
      <c r="A496" s="26">
        <v>40216</v>
      </c>
      <c r="B496" s="43">
        <v>3.4328574783374011</v>
      </c>
    </row>
    <row r="497" spans="1:2" x14ac:dyDescent="0.25">
      <c r="A497" s="26">
        <v>40217</v>
      </c>
      <c r="B497" s="43">
        <v>3.2908836377069934</v>
      </c>
    </row>
    <row r="498" spans="1:2" x14ac:dyDescent="0.25">
      <c r="A498" s="26">
        <v>40218</v>
      </c>
      <c r="B498" s="43">
        <v>3.1912767102871471</v>
      </c>
    </row>
    <row r="499" spans="1:2" x14ac:dyDescent="0.25">
      <c r="A499" s="26">
        <v>40219</v>
      </c>
      <c r="B499" s="43">
        <v>3.247914328832691</v>
      </c>
    </row>
    <row r="500" spans="1:2" x14ac:dyDescent="0.25">
      <c r="A500" s="26">
        <v>40220</v>
      </c>
      <c r="B500" s="43">
        <v>4.249840661411624</v>
      </c>
    </row>
    <row r="501" spans="1:2" x14ac:dyDescent="0.25">
      <c r="A501" s="26">
        <v>40221</v>
      </c>
      <c r="B501" s="43">
        <v>6.3857976468611062</v>
      </c>
    </row>
    <row r="502" spans="1:2" x14ac:dyDescent="0.25">
      <c r="A502" s="26">
        <v>40222</v>
      </c>
      <c r="B502" s="43">
        <v>6.963751008507244</v>
      </c>
    </row>
    <row r="503" spans="1:2" x14ac:dyDescent="0.25">
      <c r="A503" s="26">
        <v>40223</v>
      </c>
      <c r="B503" s="43">
        <v>7.5403621037630666</v>
      </c>
    </row>
    <row r="504" spans="1:2" x14ac:dyDescent="0.25">
      <c r="A504" s="26">
        <v>40224</v>
      </c>
      <c r="B504" s="43">
        <v>6.9673821372958091</v>
      </c>
    </row>
    <row r="505" spans="1:2" x14ac:dyDescent="0.25">
      <c r="A505" s="26">
        <v>40225</v>
      </c>
      <c r="B505" s="43">
        <v>6.9843142267869496</v>
      </c>
    </row>
    <row r="506" spans="1:2" x14ac:dyDescent="0.25">
      <c r="A506" s="26">
        <v>40226</v>
      </c>
      <c r="B506" s="43">
        <v>6.2991194292519745</v>
      </c>
    </row>
    <row r="507" spans="1:2" x14ac:dyDescent="0.25">
      <c r="A507" s="26">
        <v>40227</v>
      </c>
      <c r="B507" s="43">
        <v>5.72097932490529</v>
      </c>
    </row>
    <row r="508" spans="1:2" x14ac:dyDescent="0.25">
      <c r="A508" s="26">
        <v>40228</v>
      </c>
      <c r="B508" s="43">
        <v>4.9680126134046203</v>
      </c>
    </row>
    <row r="509" spans="1:2" x14ac:dyDescent="0.25">
      <c r="A509" s="26">
        <v>40229</v>
      </c>
      <c r="B509" s="43">
        <v>4.2714040540114544</v>
      </c>
    </row>
    <row r="510" spans="1:2" x14ac:dyDescent="0.25">
      <c r="A510" s="26">
        <v>40230</v>
      </c>
      <c r="B510" s="43">
        <v>3.7183023540181606</v>
      </c>
    </row>
    <row r="511" spans="1:2" x14ac:dyDescent="0.25">
      <c r="A511" s="26">
        <v>40231</v>
      </c>
      <c r="B511" s="43">
        <v>3.3314148337288119</v>
      </c>
    </row>
    <row r="512" spans="1:2" x14ac:dyDescent="0.25">
      <c r="A512" s="26">
        <v>40232</v>
      </c>
      <c r="B512" s="43">
        <v>3.5346957555692957</v>
      </c>
    </row>
    <row r="513" spans="1:2" x14ac:dyDescent="0.25">
      <c r="A513" s="26">
        <v>40233</v>
      </c>
      <c r="B513" s="43">
        <v>4.9203975893396725</v>
      </c>
    </row>
    <row r="514" spans="1:2" x14ac:dyDescent="0.25">
      <c r="A514" s="26">
        <v>40234</v>
      </c>
      <c r="B514" s="43">
        <v>4.717691362759096</v>
      </c>
    </row>
    <row r="515" spans="1:2" x14ac:dyDescent="0.25">
      <c r="A515" s="26">
        <v>40235</v>
      </c>
      <c r="B515" s="43">
        <v>7.328376153323906</v>
      </c>
    </row>
    <row r="516" spans="1:2" x14ac:dyDescent="0.25">
      <c r="A516" s="26">
        <v>40236</v>
      </c>
      <c r="B516" s="43">
        <v>11.466791483226638</v>
      </c>
    </row>
    <row r="517" spans="1:2" x14ac:dyDescent="0.25">
      <c r="A517" s="26">
        <v>40237</v>
      </c>
      <c r="B517" s="43">
        <v>10.821193666435791</v>
      </c>
    </row>
    <row r="518" spans="1:2" x14ac:dyDescent="0.25">
      <c r="A518" s="26">
        <v>40238</v>
      </c>
      <c r="B518" s="43">
        <v>8.4878964461652942</v>
      </c>
    </row>
    <row r="519" spans="1:2" x14ac:dyDescent="0.25">
      <c r="A519" s="26">
        <v>40239</v>
      </c>
      <c r="B519" s="43">
        <v>6.804345411245655</v>
      </c>
    </row>
    <row r="520" spans="1:2" x14ac:dyDescent="0.25">
      <c r="A520" s="26">
        <v>40240</v>
      </c>
      <c r="B520" s="43">
        <v>6.0898614153663964</v>
      </c>
    </row>
    <row r="521" spans="1:2" x14ac:dyDescent="0.25">
      <c r="A521" s="26">
        <v>40241</v>
      </c>
      <c r="B521" s="43">
        <v>5.2145880995577505</v>
      </c>
    </row>
    <row r="522" spans="1:2" x14ac:dyDescent="0.25">
      <c r="A522" s="26">
        <v>40242</v>
      </c>
      <c r="B522" s="43">
        <v>4.5495103841779754</v>
      </c>
    </row>
    <row r="523" spans="1:2" x14ac:dyDescent="0.25">
      <c r="A523" s="26">
        <v>40243</v>
      </c>
      <c r="B523" s="43">
        <v>4.0497917888629305</v>
      </c>
    </row>
    <row r="524" spans="1:2" x14ac:dyDescent="0.25">
      <c r="A524" s="26">
        <v>40244</v>
      </c>
      <c r="B524" s="43">
        <v>3.7407547250844395</v>
      </c>
    </row>
    <row r="525" spans="1:2" x14ac:dyDescent="0.25">
      <c r="A525" s="26">
        <v>40245</v>
      </c>
      <c r="B525" s="43">
        <v>3.2748835727108592</v>
      </c>
    </row>
    <row r="526" spans="1:2" x14ac:dyDescent="0.25">
      <c r="A526" s="26">
        <v>40246</v>
      </c>
      <c r="B526" s="43">
        <v>2.8970271785485635</v>
      </c>
    </row>
    <row r="527" spans="1:2" x14ac:dyDescent="0.25">
      <c r="A527" s="26">
        <v>40247</v>
      </c>
      <c r="B527" s="43">
        <v>3.0553911550399864</v>
      </c>
    </row>
    <row r="528" spans="1:2" x14ac:dyDescent="0.25">
      <c r="A528" s="26">
        <v>40248</v>
      </c>
      <c r="B528" s="43">
        <v>4.3239316071292864</v>
      </c>
    </row>
    <row r="529" spans="1:2" x14ac:dyDescent="0.25">
      <c r="A529" s="26">
        <v>40249</v>
      </c>
      <c r="B529" s="43">
        <v>18.555557647969735</v>
      </c>
    </row>
    <row r="530" spans="1:2" x14ac:dyDescent="0.25">
      <c r="A530" s="26">
        <v>40250</v>
      </c>
      <c r="B530" s="43">
        <v>16.946374185147569</v>
      </c>
    </row>
    <row r="531" spans="1:2" x14ac:dyDescent="0.25">
      <c r="A531" s="26">
        <v>40251</v>
      </c>
      <c r="B531" s="43">
        <v>12.289178121147852</v>
      </c>
    </row>
    <row r="532" spans="1:2" x14ac:dyDescent="0.25">
      <c r="A532" s="26">
        <v>40252</v>
      </c>
      <c r="B532" s="43">
        <v>9.2095232185531604</v>
      </c>
    </row>
    <row r="533" spans="1:2" x14ac:dyDescent="0.25">
      <c r="A533" s="26">
        <v>40253</v>
      </c>
      <c r="B533" s="43">
        <v>7.2563834165722572</v>
      </c>
    </row>
    <row r="534" spans="1:2" x14ac:dyDescent="0.25">
      <c r="A534" s="26">
        <v>40254</v>
      </c>
      <c r="B534" s="43">
        <v>5.8968927652350525</v>
      </c>
    </row>
    <row r="535" spans="1:2" x14ac:dyDescent="0.25">
      <c r="A535" s="26">
        <v>40255</v>
      </c>
      <c r="B535" s="43">
        <v>4.8819808396991986</v>
      </c>
    </row>
    <row r="536" spans="1:2" x14ac:dyDescent="0.25">
      <c r="A536" s="26">
        <v>40256</v>
      </c>
      <c r="B536" s="43">
        <v>4.1681083353244093</v>
      </c>
    </row>
    <row r="537" spans="1:2" x14ac:dyDescent="0.25">
      <c r="A537" s="26">
        <v>40257</v>
      </c>
      <c r="B537" s="43">
        <v>3.6689073589757273</v>
      </c>
    </row>
    <row r="538" spans="1:2" x14ac:dyDescent="0.25">
      <c r="A538" s="26">
        <v>40258</v>
      </c>
      <c r="B538" s="43">
        <v>4.083519686890078</v>
      </c>
    </row>
    <row r="539" spans="1:2" x14ac:dyDescent="0.25">
      <c r="A539" s="26">
        <v>40259</v>
      </c>
      <c r="B539" s="43">
        <v>3.8608670379703884</v>
      </c>
    </row>
    <row r="540" spans="1:2" x14ac:dyDescent="0.25">
      <c r="A540" s="26">
        <v>40260</v>
      </c>
      <c r="B540" s="43">
        <v>3.4857174525965395</v>
      </c>
    </row>
    <row r="541" spans="1:2" x14ac:dyDescent="0.25">
      <c r="A541" s="26">
        <v>40261</v>
      </c>
      <c r="B541" s="43">
        <v>3.3303145096098201</v>
      </c>
    </row>
    <row r="542" spans="1:2" x14ac:dyDescent="0.25">
      <c r="A542" s="26">
        <v>40262</v>
      </c>
      <c r="B542" s="43">
        <v>5.4059777720547082</v>
      </c>
    </row>
    <row r="543" spans="1:2" x14ac:dyDescent="0.25">
      <c r="A543" s="26">
        <v>40263</v>
      </c>
      <c r="B543" s="43">
        <v>15.123631160227614</v>
      </c>
    </row>
    <row r="544" spans="1:2" x14ac:dyDescent="0.25">
      <c r="A544" s="26">
        <v>40264</v>
      </c>
      <c r="B544" s="43">
        <v>13.271412964141451</v>
      </c>
    </row>
    <row r="545" spans="1:2" x14ac:dyDescent="0.25">
      <c r="A545" s="26">
        <v>40265</v>
      </c>
      <c r="B545" s="43">
        <v>11.628038950895258</v>
      </c>
    </row>
    <row r="546" spans="1:2" x14ac:dyDescent="0.25">
      <c r="A546" s="26">
        <v>40266</v>
      </c>
      <c r="B546" s="43">
        <v>19.05605318096762</v>
      </c>
    </row>
    <row r="547" spans="1:2" x14ac:dyDescent="0.25">
      <c r="A547" s="26">
        <v>40267</v>
      </c>
      <c r="B547" s="43">
        <v>27.925485111795812</v>
      </c>
    </row>
    <row r="548" spans="1:2" x14ac:dyDescent="0.25">
      <c r="A548" s="26">
        <v>40268</v>
      </c>
      <c r="B548" s="43">
        <v>21.482398317033827</v>
      </c>
    </row>
    <row r="549" spans="1:2" x14ac:dyDescent="0.25">
      <c r="A549" s="26">
        <v>40269</v>
      </c>
      <c r="B549" s="43">
        <v>15.095315469733162</v>
      </c>
    </row>
    <row r="550" spans="1:2" x14ac:dyDescent="0.25">
      <c r="A550" s="26">
        <v>40270</v>
      </c>
      <c r="B550" s="43">
        <v>13.486950043440681</v>
      </c>
    </row>
    <row r="551" spans="1:2" x14ac:dyDescent="0.25">
      <c r="A551" s="26">
        <v>40271</v>
      </c>
      <c r="B551" s="43">
        <v>14.479868443752926</v>
      </c>
    </row>
    <row r="552" spans="1:2" x14ac:dyDescent="0.25">
      <c r="A552" s="26">
        <v>40272</v>
      </c>
      <c r="B552" s="43">
        <v>16.198655767945066</v>
      </c>
    </row>
    <row r="553" spans="1:2" x14ac:dyDescent="0.25">
      <c r="A553" s="26">
        <v>40273</v>
      </c>
      <c r="B553" s="43">
        <v>14.581917524014699</v>
      </c>
    </row>
    <row r="554" spans="1:2" x14ac:dyDescent="0.25">
      <c r="A554" s="26">
        <v>40274</v>
      </c>
      <c r="B554" s="43">
        <v>15.357805213869108</v>
      </c>
    </row>
    <row r="555" spans="1:2" x14ac:dyDescent="0.25">
      <c r="A555" s="26">
        <v>40275</v>
      </c>
      <c r="B555" s="43">
        <v>13.995487341461271</v>
      </c>
    </row>
    <row r="556" spans="1:2" x14ac:dyDescent="0.25">
      <c r="A556" s="26">
        <v>40276</v>
      </c>
      <c r="B556" s="43">
        <v>12.891347771893356</v>
      </c>
    </row>
    <row r="557" spans="1:2" x14ac:dyDescent="0.25">
      <c r="A557" s="26">
        <v>40277</v>
      </c>
      <c r="B557" s="43">
        <v>11.230660580873355</v>
      </c>
    </row>
    <row r="558" spans="1:2" x14ac:dyDescent="0.25">
      <c r="A558" s="26">
        <v>40278</v>
      </c>
      <c r="B558" s="43">
        <v>9.7897600033942744</v>
      </c>
    </row>
    <row r="559" spans="1:2" x14ac:dyDescent="0.25">
      <c r="A559" s="26">
        <v>40279</v>
      </c>
      <c r="B559" s="43">
        <v>8.4671977424621634</v>
      </c>
    </row>
    <row r="560" spans="1:2" x14ac:dyDescent="0.25">
      <c r="A560" s="26">
        <v>40280</v>
      </c>
      <c r="B560" s="43">
        <v>7.2758124971863509</v>
      </c>
    </row>
    <row r="561" spans="1:2" x14ac:dyDescent="0.25">
      <c r="A561" s="26">
        <v>40281</v>
      </c>
      <c r="B561" s="43">
        <v>6.1292756983361185</v>
      </c>
    </row>
    <row r="562" spans="1:2" x14ac:dyDescent="0.25">
      <c r="A562" s="26">
        <v>40282</v>
      </c>
      <c r="B562" s="43">
        <v>5.2725341308250337</v>
      </c>
    </row>
    <row r="563" spans="1:2" x14ac:dyDescent="0.25">
      <c r="A563" s="26">
        <v>40283</v>
      </c>
      <c r="B563" s="43">
        <v>4.7665655925679253</v>
      </c>
    </row>
    <row r="564" spans="1:2" x14ac:dyDescent="0.25">
      <c r="A564" s="26">
        <v>40284</v>
      </c>
      <c r="B564" s="43">
        <v>4.1472607363359373</v>
      </c>
    </row>
    <row r="565" spans="1:2" x14ac:dyDescent="0.25">
      <c r="A565" s="26">
        <v>40285</v>
      </c>
      <c r="B565" s="43">
        <v>3.6701495261127635</v>
      </c>
    </row>
    <row r="566" spans="1:2" x14ac:dyDescent="0.25">
      <c r="A566" s="26">
        <v>40286</v>
      </c>
      <c r="B566" s="43">
        <v>3.3169672862833512</v>
      </c>
    </row>
    <row r="567" spans="1:2" x14ac:dyDescent="0.25">
      <c r="A567" s="26">
        <v>40287</v>
      </c>
      <c r="B567" s="43">
        <v>3.0738966268962837</v>
      </c>
    </row>
    <row r="568" spans="1:2" x14ac:dyDescent="0.25">
      <c r="A568" s="26">
        <v>40288</v>
      </c>
      <c r="B568" s="43">
        <v>3.121942159084647</v>
      </c>
    </row>
    <row r="569" spans="1:2" x14ac:dyDescent="0.25">
      <c r="A569" s="26">
        <v>40289</v>
      </c>
      <c r="B569" s="43">
        <v>2.7583350697409799</v>
      </c>
    </row>
    <row r="570" spans="1:2" x14ac:dyDescent="0.25">
      <c r="A570" s="26">
        <v>40290</v>
      </c>
      <c r="B570" s="43">
        <v>2.4803052925183202</v>
      </c>
    </row>
    <row r="571" spans="1:2" x14ac:dyDescent="0.25">
      <c r="A571" s="26">
        <v>40291</v>
      </c>
      <c r="B571" s="43">
        <v>2.2839682669913377</v>
      </c>
    </row>
    <row r="572" spans="1:2" x14ac:dyDescent="0.25">
      <c r="A572" s="26">
        <v>40292</v>
      </c>
      <c r="B572" s="43">
        <v>2.4340814628447385</v>
      </c>
    </row>
    <row r="573" spans="1:2" x14ac:dyDescent="0.25">
      <c r="A573" s="26">
        <v>40293</v>
      </c>
      <c r="B573" s="43">
        <v>2.1155537901463197</v>
      </c>
    </row>
    <row r="574" spans="1:2" x14ac:dyDescent="0.25">
      <c r="A574" s="26">
        <v>40294</v>
      </c>
      <c r="B574" s="43">
        <v>2.8689296496020873</v>
      </c>
    </row>
    <row r="575" spans="1:2" x14ac:dyDescent="0.25">
      <c r="A575" s="26">
        <v>40295</v>
      </c>
      <c r="B575" s="43">
        <v>10.310799643978703</v>
      </c>
    </row>
    <row r="576" spans="1:2" x14ac:dyDescent="0.25">
      <c r="A576" s="26">
        <v>40296</v>
      </c>
      <c r="B576" s="43">
        <v>12.23097113709351</v>
      </c>
    </row>
    <row r="577" spans="1:2" x14ac:dyDescent="0.25">
      <c r="A577" s="26">
        <v>40297</v>
      </c>
      <c r="B577" s="43">
        <v>11.675645297183058</v>
      </c>
    </row>
    <row r="578" spans="1:2" x14ac:dyDescent="0.25">
      <c r="A578" s="26">
        <v>40298</v>
      </c>
      <c r="B578" s="43">
        <v>9.6404707993828431</v>
      </c>
    </row>
    <row r="579" spans="1:2" x14ac:dyDescent="0.25">
      <c r="A579" s="26">
        <v>40299</v>
      </c>
      <c r="B579" s="43">
        <v>7.8949387609274755</v>
      </c>
    </row>
    <row r="580" spans="1:2" x14ac:dyDescent="0.25">
      <c r="A580" s="26">
        <v>40300</v>
      </c>
      <c r="B580" s="43">
        <v>6.4357270313800043</v>
      </c>
    </row>
    <row r="581" spans="1:2" x14ac:dyDescent="0.25">
      <c r="A581" s="26">
        <v>40301</v>
      </c>
      <c r="B581" s="43">
        <v>8.6424930872469368</v>
      </c>
    </row>
    <row r="582" spans="1:2" x14ac:dyDescent="0.25">
      <c r="A582" s="26">
        <v>40302</v>
      </c>
      <c r="B582" s="43">
        <v>9.3143063733588694</v>
      </c>
    </row>
    <row r="583" spans="1:2" x14ac:dyDescent="0.25">
      <c r="A583" s="26">
        <v>40303</v>
      </c>
      <c r="B583" s="43">
        <v>8.342594540602839</v>
      </c>
    </row>
    <row r="584" spans="1:2" x14ac:dyDescent="0.25">
      <c r="A584" s="26">
        <v>40304</v>
      </c>
      <c r="B584" s="43">
        <v>6.9888154875737163</v>
      </c>
    </row>
    <row r="585" spans="1:2" x14ac:dyDescent="0.25">
      <c r="A585" s="26">
        <v>40305</v>
      </c>
      <c r="B585" s="43">
        <v>6.0056990848443057</v>
      </c>
    </row>
    <row r="586" spans="1:2" x14ac:dyDescent="0.25">
      <c r="A586" s="26">
        <v>40306</v>
      </c>
      <c r="B586" s="43">
        <v>5.1568147409647329</v>
      </c>
    </row>
    <row r="587" spans="1:2" x14ac:dyDescent="0.25">
      <c r="A587" s="26">
        <v>40307</v>
      </c>
      <c r="B587" s="43">
        <v>4.472333367198619</v>
      </c>
    </row>
    <row r="588" spans="1:2" x14ac:dyDescent="0.25">
      <c r="A588" s="26">
        <v>40308</v>
      </c>
      <c r="B588" s="43">
        <v>4.0043882718595967</v>
      </c>
    </row>
    <row r="589" spans="1:2" x14ac:dyDescent="0.25">
      <c r="A589" s="26">
        <v>40309</v>
      </c>
      <c r="B589" s="43">
        <v>3.4652148770788136</v>
      </c>
    </row>
    <row r="590" spans="1:2" x14ac:dyDescent="0.25">
      <c r="A590" s="26">
        <v>40310</v>
      </c>
      <c r="B590" s="43">
        <v>3.1061956785185187</v>
      </c>
    </row>
    <row r="591" spans="1:2" x14ac:dyDescent="0.25">
      <c r="A591" s="26">
        <v>40311</v>
      </c>
      <c r="B591" s="43">
        <v>2.7991674499113728</v>
      </c>
    </row>
    <row r="592" spans="1:2" x14ac:dyDescent="0.25">
      <c r="A592" s="26">
        <v>40312</v>
      </c>
      <c r="B592" s="43">
        <v>2.5460733682466956</v>
      </c>
    </row>
    <row r="593" spans="1:2" x14ac:dyDescent="0.25">
      <c r="A593" s="26">
        <v>40313</v>
      </c>
      <c r="B593" s="43">
        <v>2.3363476361870235</v>
      </c>
    </row>
    <row r="594" spans="1:2" x14ac:dyDescent="0.25">
      <c r="A594" s="26">
        <v>40314</v>
      </c>
      <c r="B594" s="43">
        <v>2.1401815987519823</v>
      </c>
    </row>
    <row r="595" spans="1:2" x14ac:dyDescent="0.25">
      <c r="A595" s="26">
        <v>40315</v>
      </c>
      <c r="B595" s="43">
        <v>1.9370640451128889</v>
      </c>
    </row>
    <row r="596" spans="1:2" x14ac:dyDescent="0.25">
      <c r="A596" s="26">
        <v>40316</v>
      </c>
      <c r="B596" s="43">
        <v>1.8513540099397552</v>
      </c>
    </row>
    <row r="597" spans="1:2" x14ac:dyDescent="0.25">
      <c r="A597" s="26">
        <v>40317</v>
      </c>
      <c r="B597" s="43">
        <v>1.8394009661888528</v>
      </c>
    </row>
    <row r="598" spans="1:2" x14ac:dyDescent="0.25">
      <c r="A598" s="26">
        <v>40318</v>
      </c>
      <c r="B598" s="43">
        <v>2.0227154717226408</v>
      </c>
    </row>
    <row r="599" spans="1:2" x14ac:dyDescent="0.25">
      <c r="A599" s="26">
        <v>40319</v>
      </c>
      <c r="B599" s="43">
        <v>3.426840316120412</v>
      </c>
    </row>
    <row r="600" spans="1:2" x14ac:dyDescent="0.25">
      <c r="A600" s="26">
        <v>40320</v>
      </c>
      <c r="B600" s="43">
        <v>4.6772737769357411</v>
      </c>
    </row>
    <row r="601" spans="1:2" x14ac:dyDescent="0.25">
      <c r="A601" s="26">
        <v>40321</v>
      </c>
      <c r="B601" s="43">
        <v>4.7315556541776305</v>
      </c>
    </row>
    <row r="602" spans="1:2" x14ac:dyDescent="0.25">
      <c r="A602" s="26">
        <v>40322</v>
      </c>
      <c r="B602" s="43">
        <v>4.2670318641021581</v>
      </c>
    </row>
    <row r="603" spans="1:2" x14ac:dyDescent="0.25">
      <c r="A603" s="26">
        <v>40323</v>
      </c>
      <c r="B603" s="43">
        <v>4.2708076489750439</v>
      </c>
    </row>
    <row r="604" spans="1:2" x14ac:dyDescent="0.25">
      <c r="A604" s="26">
        <v>40324</v>
      </c>
      <c r="B604" s="43">
        <v>4.0697605203838725</v>
      </c>
    </row>
    <row r="605" spans="1:2" x14ac:dyDescent="0.25">
      <c r="A605" s="26">
        <v>40325</v>
      </c>
      <c r="B605" s="43">
        <v>3.8031890724051145</v>
      </c>
    </row>
    <row r="606" spans="1:2" x14ac:dyDescent="0.25">
      <c r="A606" s="26">
        <v>40326</v>
      </c>
      <c r="B606" s="43">
        <v>3.5177014654276331</v>
      </c>
    </row>
    <row r="607" spans="1:2" x14ac:dyDescent="0.25">
      <c r="A607" s="26">
        <v>40327</v>
      </c>
      <c r="B607" s="43">
        <v>3.2251375587379738</v>
      </c>
    </row>
    <row r="608" spans="1:2" x14ac:dyDescent="0.25">
      <c r="A608" s="26">
        <v>40328</v>
      </c>
      <c r="B608" s="43">
        <v>2.9112772698655469</v>
      </c>
    </row>
    <row r="609" spans="1:2" x14ac:dyDescent="0.25">
      <c r="A609" s="26">
        <v>40329</v>
      </c>
      <c r="B609" s="43">
        <v>2.8386440368351136</v>
      </c>
    </row>
    <row r="610" spans="1:2" x14ac:dyDescent="0.25">
      <c r="A610" s="26">
        <v>40330</v>
      </c>
      <c r="B610" s="43">
        <v>1.5784156981392969</v>
      </c>
    </row>
    <row r="611" spans="1:2" x14ac:dyDescent="0.25">
      <c r="A611" s="26">
        <v>40331</v>
      </c>
      <c r="B611" s="43">
        <v>7.155800201047783</v>
      </c>
    </row>
    <row r="612" spans="1:2" x14ac:dyDescent="0.25">
      <c r="A612" s="26">
        <v>40332</v>
      </c>
      <c r="B612" s="43">
        <v>11.004548438916576</v>
      </c>
    </row>
    <row r="613" spans="1:2" x14ac:dyDescent="0.25">
      <c r="A613" s="26">
        <v>40333</v>
      </c>
      <c r="B613" s="43">
        <v>11.46712631881873</v>
      </c>
    </row>
    <row r="614" spans="1:2" x14ac:dyDescent="0.25">
      <c r="A614" s="26">
        <v>40334</v>
      </c>
      <c r="B614" s="43">
        <v>9.6197274036457827</v>
      </c>
    </row>
    <row r="615" spans="1:2" x14ac:dyDescent="0.25">
      <c r="A615" s="26">
        <v>40335</v>
      </c>
      <c r="B615" s="43">
        <v>6.8083978808471528</v>
      </c>
    </row>
    <row r="616" spans="1:2" x14ac:dyDescent="0.25">
      <c r="A616" s="26">
        <v>40336</v>
      </c>
      <c r="B616" s="43">
        <v>5.7983924773815696</v>
      </c>
    </row>
    <row r="617" spans="1:2" x14ac:dyDescent="0.25">
      <c r="A617" s="26">
        <v>40337</v>
      </c>
      <c r="B617" s="43">
        <v>4.8438474036934931</v>
      </c>
    </row>
    <row r="618" spans="1:2" x14ac:dyDescent="0.25">
      <c r="A618" s="26">
        <v>40338</v>
      </c>
      <c r="B618" s="43">
        <v>5.7986866022027588</v>
      </c>
    </row>
    <row r="619" spans="1:2" x14ac:dyDescent="0.25">
      <c r="A619" s="26">
        <v>40339</v>
      </c>
      <c r="B619" s="43">
        <v>9.831517351023372</v>
      </c>
    </row>
    <row r="620" spans="1:2" x14ac:dyDescent="0.25">
      <c r="A620" s="26">
        <v>40340</v>
      </c>
      <c r="B620" s="43">
        <v>9.0675256141942491</v>
      </c>
    </row>
    <row r="621" spans="1:2" x14ac:dyDescent="0.25">
      <c r="A621" s="26">
        <v>40341</v>
      </c>
      <c r="B621" s="43">
        <v>6.9977320692965232</v>
      </c>
    </row>
    <row r="622" spans="1:2" x14ac:dyDescent="0.25">
      <c r="A622" s="26">
        <v>40342</v>
      </c>
      <c r="B622" s="43">
        <v>5.4602226733673032</v>
      </c>
    </row>
    <row r="623" spans="1:2" x14ac:dyDescent="0.25">
      <c r="A623" s="26">
        <v>40343</v>
      </c>
      <c r="B623" s="43">
        <v>4.3482134619996549</v>
      </c>
    </row>
    <row r="624" spans="1:2" x14ac:dyDescent="0.25">
      <c r="A624" s="26">
        <v>40344</v>
      </c>
      <c r="B624" s="43">
        <v>3.6605675324700879</v>
      </c>
    </row>
    <row r="625" spans="1:2" x14ac:dyDescent="0.25">
      <c r="A625" s="26">
        <v>40345</v>
      </c>
      <c r="B625" s="43">
        <v>3.2415648180895227</v>
      </c>
    </row>
    <row r="626" spans="1:2" x14ac:dyDescent="0.25">
      <c r="A626" s="26">
        <v>40346</v>
      </c>
      <c r="B626" s="43">
        <v>2.856932491127175</v>
      </c>
    </row>
    <row r="627" spans="1:2" x14ac:dyDescent="0.25">
      <c r="A627" s="26">
        <v>40347</v>
      </c>
      <c r="B627" s="43">
        <v>2.4519138180142503</v>
      </c>
    </row>
    <row r="628" spans="1:2" x14ac:dyDescent="0.25">
      <c r="A628" s="26">
        <v>40348</v>
      </c>
      <c r="B628" s="43">
        <v>2.2670114008525366</v>
      </c>
    </row>
    <row r="629" spans="1:2" x14ac:dyDescent="0.25">
      <c r="A629" s="26">
        <v>40349</v>
      </c>
      <c r="B629" s="43">
        <v>2.1282967528814551</v>
      </c>
    </row>
    <row r="630" spans="1:2" x14ac:dyDescent="0.25">
      <c r="A630" s="26">
        <v>40350</v>
      </c>
      <c r="B630" s="43">
        <v>1.8919005156058184</v>
      </c>
    </row>
    <row r="631" spans="1:2" x14ac:dyDescent="0.25">
      <c r="A631" s="26">
        <v>40351</v>
      </c>
      <c r="B631" s="43">
        <v>1.6678689329998602</v>
      </c>
    </row>
    <row r="632" spans="1:2" x14ac:dyDescent="0.25">
      <c r="A632" s="26">
        <v>40352</v>
      </c>
      <c r="B632" s="43">
        <v>1.5081091951232317</v>
      </c>
    </row>
    <row r="633" spans="1:2" x14ac:dyDescent="0.25">
      <c r="A633" s="26">
        <v>40353</v>
      </c>
      <c r="B633" s="43">
        <v>1.3860323598137176</v>
      </c>
    </row>
    <row r="634" spans="1:2" x14ac:dyDescent="0.25">
      <c r="A634" s="26">
        <v>40354</v>
      </c>
      <c r="B634" s="43">
        <v>1.2632344490176775</v>
      </c>
    </row>
    <row r="635" spans="1:2" x14ac:dyDescent="0.25">
      <c r="A635" s="26">
        <v>40355</v>
      </c>
      <c r="B635" s="43">
        <v>1.146074952966843</v>
      </c>
    </row>
    <row r="636" spans="1:2" x14ac:dyDescent="0.25">
      <c r="A636" s="26">
        <v>40356</v>
      </c>
      <c r="B636" s="43">
        <v>1.0608070687072246</v>
      </c>
    </row>
    <row r="637" spans="1:2" x14ac:dyDescent="0.25">
      <c r="A637" s="26">
        <v>40357</v>
      </c>
      <c r="B637" s="43">
        <v>1.0078851818983026</v>
      </c>
    </row>
    <row r="638" spans="1:2" x14ac:dyDescent="0.25">
      <c r="A638" s="26">
        <v>40358</v>
      </c>
      <c r="B638" s="43">
        <v>0.93697563143924978</v>
      </c>
    </row>
    <row r="639" spans="1:2" x14ac:dyDescent="0.25">
      <c r="A639" s="26">
        <v>40359</v>
      </c>
      <c r="B639" s="43">
        <v>0.87161100151315796</v>
      </c>
    </row>
    <row r="640" spans="1:2" x14ac:dyDescent="0.25">
      <c r="A640" s="26">
        <v>40360</v>
      </c>
      <c r="B640" s="43">
        <v>1.3900921495301193</v>
      </c>
    </row>
    <row r="641" spans="1:2" x14ac:dyDescent="0.25">
      <c r="A641" s="26">
        <v>40361</v>
      </c>
      <c r="B641" s="43">
        <v>1.4798665149411527</v>
      </c>
    </row>
    <row r="642" spans="1:2" x14ac:dyDescent="0.25">
      <c r="A642" s="26">
        <v>40362</v>
      </c>
      <c r="B642" s="43">
        <v>1.2792180646727784</v>
      </c>
    </row>
    <row r="643" spans="1:2" x14ac:dyDescent="0.25">
      <c r="A643" s="26">
        <v>40363</v>
      </c>
      <c r="B643" s="43">
        <v>1.1940315832316974</v>
      </c>
    </row>
    <row r="644" spans="1:2" x14ac:dyDescent="0.25">
      <c r="A644" s="26">
        <v>40364</v>
      </c>
      <c r="B644" s="43">
        <v>1.1135508162683472</v>
      </c>
    </row>
    <row r="645" spans="1:2" x14ac:dyDescent="0.25">
      <c r="A645" s="26">
        <v>40365</v>
      </c>
      <c r="B645" s="43">
        <v>1.0610935546971842</v>
      </c>
    </row>
    <row r="646" spans="1:2" x14ac:dyDescent="0.25">
      <c r="A646" s="26">
        <v>40366</v>
      </c>
      <c r="B646" s="43">
        <v>1.0022631742673755</v>
      </c>
    </row>
    <row r="647" spans="1:2" x14ac:dyDescent="0.25">
      <c r="A647" s="26">
        <v>40367</v>
      </c>
      <c r="B647" s="43">
        <v>0.9648796730571817</v>
      </c>
    </row>
    <row r="648" spans="1:2" x14ac:dyDescent="0.25">
      <c r="A648" s="26">
        <v>40368</v>
      </c>
      <c r="B648" s="43">
        <v>0.95672079102343821</v>
      </c>
    </row>
    <row r="649" spans="1:2" x14ac:dyDescent="0.25">
      <c r="A649" s="26">
        <v>40369</v>
      </c>
      <c r="B649" s="43">
        <v>0.93680494680818671</v>
      </c>
    </row>
    <row r="650" spans="1:2" x14ac:dyDescent="0.25">
      <c r="A650" s="26">
        <v>40370</v>
      </c>
      <c r="B650" s="43">
        <v>0.90849257776436521</v>
      </c>
    </row>
    <row r="651" spans="1:2" x14ac:dyDescent="0.25">
      <c r="A651" s="26">
        <v>40371</v>
      </c>
      <c r="B651" s="43">
        <v>0.87686721210155361</v>
      </c>
    </row>
    <row r="652" spans="1:2" x14ac:dyDescent="0.25">
      <c r="A652" s="26">
        <v>40372</v>
      </c>
      <c r="B652" s="43">
        <v>0.85625956632024047</v>
      </c>
    </row>
    <row r="653" spans="1:2" x14ac:dyDescent="0.25">
      <c r="A653" s="26">
        <v>40373</v>
      </c>
      <c r="B653" s="43">
        <v>0.8408567488287304</v>
      </c>
    </row>
    <row r="654" spans="1:2" x14ac:dyDescent="0.25">
      <c r="A654" s="26">
        <v>40374</v>
      </c>
      <c r="B654" s="43">
        <v>0.81755581275032818</v>
      </c>
    </row>
    <row r="655" spans="1:2" x14ac:dyDescent="0.25">
      <c r="A655" s="26">
        <v>40375</v>
      </c>
      <c r="B655" s="43">
        <v>0.80152182612064893</v>
      </c>
    </row>
    <row r="656" spans="1:2" x14ac:dyDescent="0.25">
      <c r="A656" s="26">
        <v>40376</v>
      </c>
      <c r="B656" s="43">
        <v>0.83713163259040613</v>
      </c>
    </row>
    <row r="657" spans="1:2" x14ac:dyDescent="0.25">
      <c r="A657" s="26">
        <v>40377</v>
      </c>
      <c r="B657" s="43">
        <v>0.84473219048303994</v>
      </c>
    </row>
    <row r="658" spans="1:2" x14ac:dyDescent="0.25">
      <c r="A658" s="26">
        <v>40378</v>
      </c>
      <c r="B658" s="43">
        <v>0.82069476547725773</v>
      </c>
    </row>
    <row r="659" spans="1:2" x14ac:dyDescent="0.25">
      <c r="A659" s="26">
        <v>40379</v>
      </c>
      <c r="B659" s="43">
        <v>0.8114387149386374</v>
      </c>
    </row>
    <row r="660" spans="1:2" x14ac:dyDescent="0.25">
      <c r="A660" s="26">
        <v>40380</v>
      </c>
      <c r="B660" s="43">
        <v>0.79316120357819508</v>
      </c>
    </row>
    <row r="661" spans="1:2" x14ac:dyDescent="0.25">
      <c r="A661" s="26">
        <v>40381</v>
      </c>
      <c r="B661" s="43">
        <v>0.77954525486920545</v>
      </c>
    </row>
    <row r="662" spans="1:2" x14ac:dyDescent="0.25">
      <c r="A662" s="26">
        <v>40382</v>
      </c>
      <c r="B662" s="43">
        <v>0.75591699140556279</v>
      </c>
    </row>
    <row r="663" spans="1:2" x14ac:dyDescent="0.25">
      <c r="A663" s="26">
        <v>40383</v>
      </c>
      <c r="B663" s="43">
        <v>0.73479749038031161</v>
      </c>
    </row>
    <row r="664" spans="1:2" x14ac:dyDescent="0.25">
      <c r="A664" s="26">
        <v>40384</v>
      </c>
      <c r="B664" s="43">
        <v>0.72158974074962967</v>
      </c>
    </row>
    <row r="665" spans="1:2" x14ac:dyDescent="0.25">
      <c r="A665" s="26">
        <v>40385</v>
      </c>
      <c r="B665" s="43">
        <v>0.72513413474191235</v>
      </c>
    </row>
    <row r="666" spans="1:2" x14ac:dyDescent="0.25">
      <c r="A666" s="26">
        <v>40386</v>
      </c>
      <c r="B666" s="43">
        <v>0.72350069535932127</v>
      </c>
    </row>
    <row r="667" spans="1:2" x14ac:dyDescent="0.25">
      <c r="A667" s="26">
        <v>40387</v>
      </c>
      <c r="B667" s="43">
        <v>0.72930924833766719</v>
      </c>
    </row>
    <row r="668" spans="1:2" x14ac:dyDescent="0.25">
      <c r="A668" s="26">
        <v>40388</v>
      </c>
      <c r="B668" s="43">
        <v>0.70188061899397769</v>
      </c>
    </row>
    <row r="669" spans="1:2" x14ac:dyDescent="0.25">
      <c r="A669" s="26">
        <v>40389</v>
      </c>
      <c r="B669" s="43">
        <v>0.7149224350188631</v>
      </c>
    </row>
    <row r="670" spans="1:2" x14ac:dyDescent="0.25">
      <c r="A670" s="26">
        <v>40390</v>
      </c>
      <c r="B670" s="43">
        <v>0.72451907597433185</v>
      </c>
    </row>
    <row r="671" spans="1:2" x14ac:dyDescent="0.25">
      <c r="A671" s="26">
        <v>40391</v>
      </c>
      <c r="B671" s="43">
        <v>0.71558360166057078</v>
      </c>
    </row>
    <row r="672" spans="1:2" x14ac:dyDescent="0.25">
      <c r="A672" s="26">
        <v>40392</v>
      </c>
      <c r="B672" s="43">
        <v>0.6981482533317519</v>
      </c>
    </row>
    <row r="673" spans="1:2" x14ac:dyDescent="0.25">
      <c r="A673" s="26">
        <v>40393</v>
      </c>
      <c r="B673" s="43">
        <v>0.70294483935900065</v>
      </c>
    </row>
    <row r="674" spans="1:2" x14ac:dyDescent="0.25">
      <c r="A674" s="26">
        <v>40394</v>
      </c>
      <c r="B674" s="43">
        <v>0.67295109409802922</v>
      </c>
    </row>
    <row r="675" spans="1:2" x14ac:dyDescent="0.25">
      <c r="A675" s="26">
        <v>40395</v>
      </c>
      <c r="B675" s="43">
        <v>0.64878033136203495</v>
      </c>
    </row>
    <row r="676" spans="1:2" x14ac:dyDescent="0.25">
      <c r="A676" s="26">
        <v>40396</v>
      </c>
      <c r="B676" s="43">
        <v>0.64920096585037146</v>
      </c>
    </row>
    <row r="677" spans="1:2" x14ac:dyDescent="0.25">
      <c r="A677" s="26">
        <v>40397</v>
      </c>
      <c r="B677" s="43">
        <v>0.63781941999944247</v>
      </c>
    </row>
    <row r="678" spans="1:2" x14ac:dyDescent="0.25">
      <c r="A678" s="26">
        <v>40398</v>
      </c>
      <c r="B678" s="43">
        <v>0.65129097908305167</v>
      </c>
    </row>
    <row r="679" spans="1:2" x14ac:dyDescent="0.25">
      <c r="A679" s="26">
        <v>40399</v>
      </c>
      <c r="B679" s="43">
        <v>0.63436109911844918</v>
      </c>
    </row>
    <row r="680" spans="1:2" x14ac:dyDescent="0.25">
      <c r="A680" s="26">
        <v>40400</v>
      </c>
      <c r="B680" s="43">
        <v>0.63992998866304085</v>
      </c>
    </row>
    <row r="681" spans="1:2" x14ac:dyDescent="0.25">
      <c r="A681" s="26">
        <v>40401</v>
      </c>
      <c r="B681" s="43">
        <v>0.61604937366609525</v>
      </c>
    </row>
    <row r="682" spans="1:2" x14ac:dyDescent="0.25">
      <c r="A682" s="26">
        <v>40402</v>
      </c>
      <c r="B682" s="43">
        <v>0.59643330788332427</v>
      </c>
    </row>
    <row r="683" spans="1:2" x14ac:dyDescent="0.25">
      <c r="A683" s="26">
        <v>40403</v>
      </c>
      <c r="B683" s="43">
        <v>0.53574205424787291</v>
      </c>
    </row>
    <row r="684" spans="1:2" x14ac:dyDescent="0.25">
      <c r="A684" s="26">
        <v>40404</v>
      </c>
      <c r="B684" s="43">
        <v>0.41681625875194883</v>
      </c>
    </row>
    <row r="685" spans="1:2" x14ac:dyDescent="0.25">
      <c r="A685" s="26">
        <v>40405</v>
      </c>
      <c r="B685" s="43">
        <v>0.41240837758000048</v>
      </c>
    </row>
    <row r="686" spans="1:2" x14ac:dyDescent="0.25">
      <c r="A686" s="26">
        <v>40406</v>
      </c>
      <c r="B686" s="43">
        <v>0.40640318808458709</v>
      </c>
    </row>
    <row r="687" spans="1:2" x14ac:dyDescent="0.25">
      <c r="A687" s="26">
        <v>40407</v>
      </c>
      <c r="B687" s="43">
        <v>0.40782974075337058</v>
      </c>
    </row>
    <row r="688" spans="1:2" x14ac:dyDescent="0.25">
      <c r="A688" s="26">
        <v>40408</v>
      </c>
      <c r="B688" s="43">
        <v>0.41029217292073406</v>
      </c>
    </row>
    <row r="689" spans="1:2" x14ac:dyDescent="0.25">
      <c r="A689" s="26">
        <v>40409</v>
      </c>
      <c r="B689" s="43">
        <v>0.40674521962249138</v>
      </c>
    </row>
    <row r="690" spans="1:2" x14ac:dyDescent="0.25">
      <c r="A690" s="26">
        <v>40410</v>
      </c>
      <c r="B690" s="43">
        <v>0.39423273035173423</v>
      </c>
    </row>
    <row r="691" spans="1:2" x14ac:dyDescent="0.25">
      <c r="A691" s="26">
        <v>40411</v>
      </c>
      <c r="B691" s="43">
        <v>0.38399483328696116</v>
      </c>
    </row>
    <row r="692" spans="1:2" x14ac:dyDescent="0.25">
      <c r="A692" s="26">
        <v>40412</v>
      </c>
      <c r="B692" s="43">
        <v>0.37519031354867699</v>
      </c>
    </row>
    <row r="693" spans="1:2" x14ac:dyDescent="0.25">
      <c r="A693" s="26">
        <v>40413</v>
      </c>
      <c r="B693" s="43">
        <v>0.36491573227914242</v>
      </c>
    </row>
    <row r="694" spans="1:2" x14ac:dyDescent="0.25">
      <c r="A694" s="26">
        <v>40414</v>
      </c>
      <c r="B694" s="43">
        <v>0.35431801701195204</v>
      </c>
    </row>
    <row r="695" spans="1:2" x14ac:dyDescent="0.25">
      <c r="A695" s="26">
        <v>40415</v>
      </c>
      <c r="B695" s="43">
        <v>0.34613035557865435</v>
      </c>
    </row>
    <row r="696" spans="1:2" x14ac:dyDescent="0.25">
      <c r="A696" s="26">
        <v>40416</v>
      </c>
      <c r="B696" s="43">
        <v>0.34488882525294079</v>
      </c>
    </row>
    <row r="697" spans="1:2" x14ac:dyDescent="0.25">
      <c r="A697" s="26">
        <v>40417</v>
      </c>
      <c r="B697" s="43">
        <v>0.34198484877937929</v>
      </c>
    </row>
    <row r="698" spans="1:2" x14ac:dyDescent="0.25">
      <c r="A698" s="26">
        <v>40418</v>
      </c>
      <c r="B698" s="43">
        <v>0.33627139236691617</v>
      </c>
    </row>
    <row r="699" spans="1:2" x14ac:dyDescent="0.25">
      <c r="A699" s="26">
        <v>40419</v>
      </c>
      <c r="B699" s="43">
        <v>0.33481975185239099</v>
      </c>
    </row>
    <row r="700" spans="1:2" x14ac:dyDescent="0.25">
      <c r="A700" s="26">
        <v>40420</v>
      </c>
      <c r="B700" s="43">
        <v>0.50755485510311005</v>
      </c>
    </row>
    <row r="701" spans="1:2" x14ac:dyDescent="0.25">
      <c r="A701" s="26">
        <v>40421</v>
      </c>
      <c r="B701" s="43">
        <v>0.42809091179563707</v>
      </c>
    </row>
    <row r="702" spans="1:2" x14ac:dyDescent="0.25">
      <c r="A702" s="26">
        <v>40422</v>
      </c>
      <c r="B702" s="43">
        <v>1.0515661992017524</v>
      </c>
    </row>
    <row r="703" spans="1:2" x14ac:dyDescent="0.25">
      <c r="A703" s="26">
        <v>40423</v>
      </c>
      <c r="B703" s="43">
        <v>0.58468980280132055</v>
      </c>
    </row>
    <row r="704" spans="1:2" x14ac:dyDescent="0.25">
      <c r="A704" s="26">
        <v>40424</v>
      </c>
      <c r="B704" s="43">
        <v>0.46030224713127948</v>
      </c>
    </row>
    <row r="705" spans="1:2" x14ac:dyDescent="0.25">
      <c r="A705" s="26">
        <v>40425</v>
      </c>
      <c r="B705" s="43">
        <v>0.41289256707966859</v>
      </c>
    </row>
    <row r="706" spans="1:2" x14ac:dyDescent="0.25">
      <c r="A706" s="26">
        <v>40426</v>
      </c>
      <c r="B706" s="43">
        <v>0.3880305801385277</v>
      </c>
    </row>
    <row r="707" spans="1:2" x14ac:dyDescent="0.25">
      <c r="A707" s="26">
        <v>40427</v>
      </c>
      <c r="B707" s="43">
        <v>0.37260964055700152</v>
      </c>
    </row>
    <row r="708" spans="1:2" x14ac:dyDescent="0.25">
      <c r="A708" s="26">
        <v>40428</v>
      </c>
      <c r="B708" s="43">
        <v>0.41169439839348182</v>
      </c>
    </row>
    <row r="709" spans="1:2" x14ac:dyDescent="0.25">
      <c r="A709" s="26">
        <v>40429</v>
      </c>
      <c r="B709" s="43">
        <v>0.39963015579820743</v>
      </c>
    </row>
    <row r="710" spans="1:2" x14ac:dyDescent="0.25">
      <c r="A710" s="26">
        <v>40430</v>
      </c>
      <c r="B710" s="43">
        <v>0.41507668622786387</v>
      </c>
    </row>
    <row r="711" spans="1:2" x14ac:dyDescent="0.25">
      <c r="A711" s="26">
        <v>40431</v>
      </c>
      <c r="B711" s="43">
        <v>0.39170977210386348</v>
      </c>
    </row>
    <row r="712" spans="1:2" x14ac:dyDescent="0.25">
      <c r="A712" s="26">
        <v>40432</v>
      </c>
      <c r="B712" s="43">
        <v>0.37246013533355027</v>
      </c>
    </row>
    <row r="713" spans="1:2" x14ac:dyDescent="0.25">
      <c r="A713" s="26">
        <v>40433</v>
      </c>
      <c r="B713" s="43">
        <v>0.36129106544338319</v>
      </c>
    </row>
    <row r="714" spans="1:2" x14ac:dyDescent="0.25">
      <c r="A714" s="26">
        <v>40434</v>
      </c>
      <c r="B714" s="43">
        <v>0.35110951919477074</v>
      </c>
    </row>
    <row r="715" spans="1:2" x14ac:dyDescent="0.25">
      <c r="A715" s="26">
        <v>40435</v>
      </c>
      <c r="B715" s="43">
        <v>0.34572623952910397</v>
      </c>
    </row>
    <row r="716" spans="1:2" x14ac:dyDescent="0.25">
      <c r="A716" s="26">
        <v>40436</v>
      </c>
      <c r="B716" s="43">
        <v>0.43417819551359266</v>
      </c>
    </row>
    <row r="717" spans="1:2" x14ac:dyDescent="0.25">
      <c r="A717" s="26">
        <v>40437</v>
      </c>
      <c r="B717" s="43">
        <v>0.559287190865844</v>
      </c>
    </row>
    <row r="718" spans="1:2" x14ac:dyDescent="0.25">
      <c r="A718" s="26">
        <v>40438</v>
      </c>
      <c r="B718" s="43">
        <v>0.5692531165085184</v>
      </c>
    </row>
    <row r="719" spans="1:2" x14ac:dyDescent="0.25">
      <c r="A719" s="26">
        <v>40439</v>
      </c>
      <c r="B719" s="43">
        <v>0.80680201514648442</v>
      </c>
    </row>
    <row r="720" spans="1:2" x14ac:dyDescent="0.25">
      <c r="A720" s="26">
        <v>40440</v>
      </c>
      <c r="B720" s="43">
        <v>1.1097511957967419</v>
      </c>
    </row>
    <row r="721" spans="1:2" x14ac:dyDescent="0.25">
      <c r="A721" s="26">
        <v>40441</v>
      </c>
      <c r="B721" s="43">
        <v>1.2362198438580139</v>
      </c>
    </row>
    <row r="722" spans="1:2" x14ac:dyDescent="0.25">
      <c r="A722" s="26">
        <v>40442</v>
      </c>
      <c r="B722" s="43">
        <v>0.83538119204445871</v>
      </c>
    </row>
    <row r="723" spans="1:2" x14ac:dyDescent="0.25">
      <c r="A723" s="26">
        <v>40443</v>
      </c>
      <c r="B723" s="43">
        <v>0.69213608245419189</v>
      </c>
    </row>
    <row r="724" spans="1:2" x14ac:dyDescent="0.25">
      <c r="A724" s="26">
        <v>40444</v>
      </c>
      <c r="B724" s="43">
        <v>0.63491794139693947</v>
      </c>
    </row>
    <row r="725" spans="1:2" x14ac:dyDescent="0.25">
      <c r="A725" s="26">
        <v>40445</v>
      </c>
      <c r="B725" s="43">
        <v>0.60173609252737126</v>
      </c>
    </row>
    <row r="726" spans="1:2" x14ac:dyDescent="0.25">
      <c r="A726" s="26">
        <v>40446</v>
      </c>
      <c r="B726" s="43">
        <v>0.57067709739879247</v>
      </c>
    </row>
    <row r="727" spans="1:2" x14ac:dyDescent="0.25">
      <c r="A727" s="26">
        <v>40447</v>
      </c>
      <c r="B727" s="43">
        <v>0.60878414373607326</v>
      </c>
    </row>
    <row r="728" spans="1:2" x14ac:dyDescent="0.25">
      <c r="A728" s="26">
        <v>40448</v>
      </c>
      <c r="B728" s="43">
        <v>0.65217505318039282</v>
      </c>
    </row>
    <row r="729" spans="1:2" x14ac:dyDescent="0.25">
      <c r="A729" s="26">
        <v>40449</v>
      </c>
      <c r="B729" s="43">
        <v>1.021406112</v>
      </c>
    </row>
    <row r="730" spans="1:2" x14ac:dyDescent="0.25">
      <c r="A730" s="26">
        <v>40450</v>
      </c>
      <c r="B730" s="43">
        <v>1.021406112</v>
      </c>
    </row>
    <row r="731" spans="1:2" x14ac:dyDescent="0.25">
      <c r="A731" s="26">
        <v>40451</v>
      </c>
      <c r="B731" s="43">
        <v>1.021406112</v>
      </c>
    </row>
    <row r="732" spans="1:2" x14ac:dyDescent="0.25">
      <c r="A732" s="26">
        <v>40452</v>
      </c>
      <c r="B732" s="43">
        <v>1.021406112</v>
      </c>
    </row>
    <row r="733" spans="1:2" x14ac:dyDescent="0.25">
      <c r="A733" s="26">
        <v>40453</v>
      </c>
      <c r="B733" s="43">
        <v>1.021406112</v>
      </c>
    </row>
    <row r="734" spans="1:2" x14ac:dyDescent="0.25">
      <c r="A734" s="26">
        <v>40454</v>
      </c>
      <c r="B734" s="43">
        <v>1.021406112</v>
      </c>
    </row>
    <row r="735" spans="1:2" x14ac:dyDescent="0.25">
      <c r="A735" s="26">
        <v>40455</v>
      </c>
      <c r="B735" s="43">
        <v>1.021406112</v>
      </c>
    </row>
    <row r="736" spans="1:2" x14ac:dyDescent="0.25">
      <c r="A736" s="26">
        <v>40456</v>
      </c>
      <c r="B736" s="43">
        <v>1.021406112</v>
      </c>
    </row>
    <row r="737" spans="1:2" x14ac:dyDescent="0.25">
      <c r="A737" s="26">
        <v>40457</v>
      </c>
      <c r="B737" s="43">
        <v>1.021406112</v>
      </c>
    </row>
    <row r="738" spans="1:2" x14ac:dyDescent="0.25">
      <c r="A738" s="26">
        <v>40458</v>
      </c>
      <c r="B738" s="43">
        <v>1.021406112</v>
      </c>
    </row>
    <row r="739" spans="1:2" x14ac:dyDescent="0.25">
      <c r="A739" s="26">
        <v>40459</v>
      </c>
      <c r="B739" s="43">
        <v>1.085243994</v>
      </c>
    </row>
    <row r="740" spans="1:2" x14ac:dyDescent="0.25">
      <c r="A740" s="26">
        <v>40460</v>
      </c>
      <c r="B740" s="43">
        <v>1.212919758</v>
      </c>
    </row>
    <row r="741" spans="1:2" x14ac:dyDescent="0.25">
      <c r="A741" s="26">
        <v>40461</v>
      </c>
      <c r="B741" s="43">
        <v>1.4044334040000002</v>
      </c>
    </row>
    <row r="742" spans="1:2" x14ac:dyDescent="0.25">
      <c r="A742" s="26">
        <v>40462</v>
      </c>
      <c r="B742" s="43">
        <v>1.212919758</v>
      </c>
    </row>
    <row r="743" spans="1:2" x14ac:dyDescent="0.25">
      <c r="A743" s="26">
        <v>40463</v>
      </c>
      <c r="B743" s="43">
        <v>1.1490818760000001</v>
      </c>
    </row>
    <row r="744" spans="1:2" x14ac:dyDescent="0.25">
      <c r="A744" s="26">
        <v>40464</v>
      </c>
      <c r="B744" s="43">
        <v>1.085243994</v>
      </c>
    </row>
    <row r="745" spans="1:2" x14ac:dyDescent="0.25">
      <c r="A745" s="26">
        <v>40465</v>
      </c>
      <c r="B745" s="43">
        <v>1.021406112</v>
      </c>
    </row>
    <row r="746" spans="1:2" x14ac:dyDescent="0.25">
      <c r="A746" s="26">
        <v>40466</v>
      </c>
      <c r="B746" s="43">
        <v>1.021406112</v>
      </c>
    </row>
    <row r="747" spans="1:2" x14ac:dyDescent="0.25">
      <c r="A747" s="26">
        <v>40467</v>
      </c>
      <c r="B747" s="43">
        <v>1.021406112</v>
      </c>
    </row>
    <row r="748" spans="1:2" x14ac:dyDescent="0.25">
      <c r="A748" s="26">
        <v>40468</v>
      </c>
      <c r="B748" s="43">
        <v>1.021406112</v>
      </c>
    </row>
    <row r="749" spans="1:2" x14ac:dyDescent="0.25">
      <c r="A749" s="26">
        <v>40469</v>
      </c>
      <c r="B749" s="43">
        <v>1.021406112</v>
      </c>
    </row>
    <row r="750" spans="1:2" x14ac:dyDescent="0.25">
      <c r="A750" s="26">
        <v>40470</v>
      </c>
      <c r="B750" s="43">
        <v>1.021406112</v>
      </c>
    </row>
    <row r="751" spans="1:2" x14ac:dyDescent="0.25">
      <c r="A751" s="26">
        <v>40471</v>
      </c>
      <c r="B751" s="43">
        <v>1.021406112</v>
      </c>
    </row>
    <row r="752" spans="1:2" x14ac:dyDescent="0.25">
      <c r="A752" s="26">
        <v>40472</v>
      </c>
      <c r="B752" s="43">
        <v>1.021406112</v>
      </c>
    </row>
    <row r="753" spans="1:2" x14ac:dyDescent="0.25">
      <c r="A753" s="26">
        <v>40473</v>
      </c>
      <c r="B753" s="43">
        <v>1.021406112</v>
      </c>
    </row>
    <row r="754" spans="1:2" x14ac:dyDescent="0.25">
      <c r="A754" s="26">
        <v>40474</v>
      </c>
      <c r="B754" s="43">
        <v>1.085243994</v>
      </c>
    </row>
    <row r="755" spans="1:2" x14ac:dyDescent="0.25">
      <c r="A755" s="26">
        <v>40475</v>
      </c>
      <c r="B755" s="43">
        <v>5.1708684420000006</v>
      </c>
    </row>
    <row r="756" spans="1:2" x14ac:dyDescent="0.25">
      <c r="A756" s="26">
        <v>40476</v>
      </c>
      <c r="B756" s="43">
        <v>9.5756822999999986</v>
      </c>
    </row>
    <row r="757" spans="1:2" x14ac:dyDescent="0.25">
      <c r="A757" s="26">
        <v>40477</v>
      </c>
      <c r="B757" s="43">
        <v>5.0431926779999996</v>
      </c>
    </row>
    <row r="758" spans="1:2" x14ac:dyDescent="0.25">
      <c r="A758" s="26">
        <v>40478</v>
      </c>
      <c r="B758" s="43">
        <v>2.7450289260000003</v>
      </c>
    </row>
    <row r="759" spans="1:2" x14ac:dyDescent="0.25">
      <c r="A759" s="26">
        <v>40479</v>
      </c>
      <c r="B759" s="43">
        <v>2.1704879880000001</v>
      </c>
    </row>
    <row r="760" spans="1:2" x14ac:dyDescent="0.25">
      <c r="A760" s="26">
        <v>40480</v>
      </c>
      <c r="B760" s="43">
        <v>1.91513646</v>
      </c>
    </row>
    <row r="761" spans="1:2" x14ac:dyDescent="0.25">
      <c r="A761" s="26">
        <v>40481</v>
      </c>
      <c r="B761" s="43">
        <v>1.7236228140000001</v>
      </c>
    </row>
    <row r="762" spans="1:2" x14ac:dyDescent="0.25">
      <c r="A762" s="26">
        <v>40482</v>
      </c>
      <c r="B762" s="43">
        <v>1.9789743420000001</v>
      </c>
    </row>
    <row r="763" spans="1:2" x14ac:dyDescent="0.25">
      <c r="A763" s="26">
        <v>40483</v>
      </c>
      <c r="B763" s="43">
        <v>1.2480405183955934</v>
      </c>
    </row>
    <row r="764" spans="1:2" x14ac:dyDescent="0.25">
      <c r="A764" s="26">
        <v>40484</v>
      </c>
      <c r="B764" s="43">
        <v>2.3350435505465943</v>
      </c>
    </row>
    <row r="765" spans="1:2" x14ac:dyDescent="0.25">
      <c r="A765" s="26">
        <v>40485</v>
      </c>
      <c r="B765" s="43">
        <v>1.7311529771293717</v>
      </c>
    </row>
    <row r="766" spans="1:2" x14ac:dyDescent="0.25">
      <c r="A766" s="26">
        <v>40486</v>
      </c>
      <c r="B766" s="43">
        <v>1.3285592615178901</v>
      </c>
    </row>
    <row r="767" spans="1:2" x14ac:dyDescent="0.25">
      <c r="A767" s="26">
        <v>40487</v>
      </c>
      <c r="B767" s="43">
        <v>2.0703157546608471</v>
      </c>
    </row>
    <row r="768" spans="1:2" x14ac:dyDescent="0.25">
      <c r="A768" s="26">
        <v>40488</v>
      </c>
      <c r="B768" s="43">
        <v>2.1156739820383796</v>
      </c>
    </row>
    <row r="769" spans="1:2" x14ac:dyDescent="0.25">
      <c r="A769" s="26">
        <v>40489</v>
      </c>
      <c r="B769" s="43">
        <v>4.2285601347359636</v>
      </c>
    </row>
    <row r="770" spans="1:2" x14ac:dyDescent="0.25">
      <c r="A770" s="26">
        <v>40490</v>
      </c>
      <c r="B770" s="43">
        <v>4.4909692432838613</v>
      </c>
    </row>
    <row r="771" spans="1:2" x14ac:dyDescent="0.25">
      <c r="A771" s="26">
        <v>40491</v>
      </c>
      <c r="B771" s="43">
        <v>4.7047597242702892</v>
      </c>
    </row>
    <row r="772" spans="1:2" x14ac:dyDescent="0.25">
      <c r="A772" s="26">
        <v>40492</v>
      </c>
      <c r="B772" s="43">
        <v>7.4708012903441849</v>
      </c>
    </row>
    <row r="773" spans="1:2" x14ac:dyDescent="0.25">
      <c r="A773" s="26">
        <v>40493</v>
      </c>
      <c r="B773" s="43">
        <v>6.4695958174649046</v>
      </c>
    </row>
    <row r="774" spans="1:2" x14ac:dyDescent="0.25">
      <c r="A774" s="26">
        <v>40494</v>
      </c>
      <c r="B774" s="43">
        <v>4.8467854348102994</v>
      </c>
    </row>
    <row r="775" spans="1:2" x14ac:dyDescent="0.25">
      <c r="A775" s="26">
        <v>40495</v>
      </c>
      <c r="B775" s="43">
        <v>3.7110621221636699</v>
      </c>
    </row>
    <row r="776" spans="1:2" x14ac:dyDescent="0.25">
      <c r="A776" s="26">
        <v>40496</v>
      </c>
      <c r="B776" s="43">
        <v>3.1278401444095989</v>
      </c>
    </row>
    <row r="777" spans="1:2" x14ac:dyDescent="0.25">
      <c r="A777" s="26">
        <v>40497</v>
      </c>
      <c r="B777" s="43">
        <v>3.0023169155307503</v>
      </c>
    </row>
    <row r="778" spans="1:2" x14ac:dyDescent="0.25">
      <c r="A778" s="26">
        <v>40498</v>
      </c>
      <c r="B778" s="43">
        <v>3.2169210521116689</v>
      </c>
    </row>
    <row r="779" spans="1:2" x14ac:dyDescent="0.25">
      <c r="A779" s="26">
        <v>40499</v>
      </c>
      <c r="B779" s="43">
        <v>3.6505102070334545</v>
      </c>
    </row>
    <row r="780" spans="1:2" x14ac:dyDescent="0.25">
      <c r="A780" s="26">
        <v>40500</v>
      </c>
      <c r="B780" s="43">
        <v>12.896819205559133</v>
      </c>
    </row>
    <row r="781" spans="1:2" x14ac:dyDescent="0.25">
      <c r="A781" s="26">
        <v>40501</v>
      </c>
      <c r="B781" s="43">
        <v>10.410162806662674</v>
      </c>
    </row>
    <row r="782" spans="1:2" x14ac:dyDescent="0.25">
      <c r="A782" s="26">
        <v>40502</v>
      </c>
      <c r="B782" s="43">
        <v>9.7758817357884613</v>
      </c>
    </row>
    <row r="783" spans="1:2" x14ac:dyDescent="0.25">
      <c r="A783" s="26">
        <v>40503</v>
      </c>
      <c r="B783" s="43">
        <v>8.2670031930501118</v>
      </c>
    </row>
    <row r="784" spans="1:2" x14ac:dyDescent="0.25">
      <c r="A784" s="26">
        <v>40504</v>
      </c>
      <c r="B784" s="43">
        <v>7.3991473545286253</v>
      </c>
    </row>
    <row r="785" spans="1:2" x14ac:dyDescent="0.25">
      <c r="A785" s="26">
        <v>40505</v>
      </c>
      <c r="B785" s="43">
        <v>7.1784750910908421</v>
      </c>
    </row>
    <row r="786" spans="1:2" x14ac:dyDescent="0.25">
      <c r="A786" s="26">
        <v>40506</v>
      </c>
      <c r="B786" s="43">
        <v>6.2316447844156118</v>
      </c>
    </row>
    <row r="787" spans="1:2" x14ac:dyDescent="0.25">
      <c r="A787" s="26">
        <v>40507</v>
      </c>
      <c r="B787" s="43">
        <v>5.1321045600858124</v>
      </c>
    </row>
    <row r="788" spans="1:2" x14ac:dyDescent="0.25">
      <c r="A788" s="26">
        <v>40508</v>
      </c>
      <c r="B788" s="43">
        <v>5.0062016453828111</v>
      </c>
    </row>
    <row r="789" spans="1:2" x14ac:dyDescent="0.25">
      <c r="A789" s="26">
        <v>40509</v>
      </c>
      <c r="B789" s="43">
        <v>5.8448002879477157</v>
      </c>
    </row>
    <row r="790" spans="1:2" x14ac:dyDescent="0.25">
      <c r="A790" s="26">
        <v>40510</v>
      </c>
      <c r="B790" s="43">
        <v>6.2215519297142929</v>
      </c>
    </row>
    <row r="791" spans="1:2" x14ac:dyDescent="0.25">
      <c r="A791" s="26">
        <v>40511</v>
      </c>
      <c r="B791" s="43">
        <v>5.8712981449294466</v>
      </c>
    </row>
    <row r="792" spans="1:2" x14ac:dyDescent="0.25">
      <c r="A792" s="26">
        <v>40512</v>
      </c>
      <c r="B792" s="43">
        <v>8.4148117732151171</v>
      </c>
    </row>
    <row r="793" spans="1:2" x14ac:dyDescent="0.25">
      <c r="A793" s="26">
        <v>40513</v>
      </c>
      <c r="B793" s="43">
        <v>24.322770838255114</v>
      </c>
    </row>
    <row r="794" spans="1:2" x14ac:dyDescent="0.25">
      <c r="A794" s="26">
        <v>40514</v>
      </c>
      <c r="B794" s="43">
        <v>18.542133843110161</v>
      </c>
    </row>
    <row r="795" spans="1:2" x14ac:dyDescent="0.25">
      <c r="A795" s="26">
        <v>40515</v>
      </c>
      <c r="B795" s="43">
        <v>13.140322501794556</v>
      </c>
    </row>
    <row r="796" spans="1:2" x14ac:dyDescent="0.25">
      <c r="A796" s="26">
        <v>40516</v>
      </c>
      <c r="B796" s="43">
        <v>10.228388897594034</v>
      </c>
    </row>
    <row r="797" spans="1:2" x14ac:dyDescent="0.25">
      <c r="A797" s="26">
        <v>40517</v>
      </c>
      <c r="B797" s="43">
        <v>8.2552266310045983</v>
      </c>
    </row>
    <row r="798" spans="1:2" x14ac:dyDescent="0.25">
      <c r="A798" s="26">
        <v>40518</v>
      </c>
      <c r="B798" s="43">
        <v>6.9046111546679851</v>
      </c>
    </row>
    <row r="799" spans="1:2" x14ac:dyDescent="0.25">
      <c r="A799" s="26">
        <v>40519</v>
      </c>
      <c r="B799" s="43">
        <v>5.8714576838391972</v>
      </c>
    </row>
    <row r="800" spans="1:2" x14ac:dyDescent="0.25">
      <c r="A800" s="26">
        <v>40520</v>
      </c>
      <c r="B800" s="43">
        <v>6.1862623199594067</v>
      </c>
    </row>
    <row r="801" spans="1:2" x14ac:dyDescent="0.25">
      <c r="A801" s="26">
        <v>40521</v>
      </c>
      <c r="B801" s="43">
        <v>7.6255899873852453</v>
      </c>
    </row>
    <row r="802" spans="1:2" x14ac:dyDescent="0.25">
      <c r="A802" s="26">
        <v>40522</v>
      </c>
      <c r="B802" s="43">
        <v>13.703344485189728</v>
      </c>
    </row>
    <row r="803" spans="1:2" x14ac:dyDescent="0.25">
      <c r="A803" s="26">
        <v>40523</v>
      </c>
      <c r="B803" s="43">
        <v>18.512985780000005</v>
      </c>
    </row>
    <row r="804" spans="1:2" x14ac:dyDescent="0.25">
      <c r="A804" s="26">
        <v>40524</v>
      </c>
      <c r="B804" s="43">
        <v>16.597849320000002</v>
      </c>
    </row>
    <row r="805" spans="1:2" x14ac:dyDescent="0.25">
      <c r="A805" s="26">
        <v>40525</v>
      </c>
      <c r="B805" s="43">
        <v>17.874606960000001</v>
      </c>
    </row>
    <row r="806" spans="1:2" x14ac:dyDescent="0.25">
      <c r="A806" s="26">
        <v>40526</v>
      </c>
      <c r="B806" s="43">
        <v>26.811910440000005</v>
      </c>
    </row>
    <row r="807" spans="1:2" x14ac:dyDescent="0.25">
      <c r="A807" s="26">
        <v>40527</v>
      </c>
      <c r="B807" s="43">
        <v>17.874606960000001</v>
      </c>
    </row>
    <row r="808" spans="1:2" x14ac:dyDescent="0.25">
      <c r="A808" s="26">
        <v>40528</v>
      </c>
      <c r="B808" s="43">
        <v>11.49081876</v>
      </c>
    </row>
    <row r="809" spans="1:2" x14ac:dyDescent="0.25">
      <c r="A809" s="26">
        <v>40529</v>
      </c>
      <c r="B809" s="43">
        <v>8.2989246600000008</v>
      </c>
    </row>
    <row r="810" spans="1:2" x14ac:dyDescent="0.25">
      <c r="A810" s="26">
        <v>40530</v>
      </c>
      <c r="B810" s="43">
        <v>7.6605458400000002</v>
      </c>
    </row>
    <row r="811" spans="1:2" x14ac:dyDescent="0.25">
      <c r="A811" s="26">
        <v>40531</v>
      </c>
      <c r="B811" s="43">
        <v>8.2989246600000008</v>
      </c>
    </row>
    <row r="812" spans="1:2" x14ac:dyDescent="0.25">
      <c r="A812" s="26">
        <v>40532</v>
      </c>
      <c r="B812" s="43">
        <v>12.767576400000001</v>
      </c>
    </row>
    <row r="813" spans="1:2" x14ac:dyDescent="0.25">
      <c r="A813" s="26">
        <v>40533</v>
      </c>
      <c r="B813" s="43">
        <v>12.129197580000001</v>
      </c>
    </row>
    <row r="814" spans="1:2" x14ac:dyDescent="0.25">
      <c r="A814" s="26">
        <v>40534</v>
      </c>
      <c r="B814" s="43">
        <v>8.2989246600000008</v>
      </c>
    </row>
    <row r="815" spans="1:2" x14ac:dyDescent="0.25">
      <c r="A815" s="26">
        <v>40535</v>
      </c>
      <c r="B815" s="43">
        <v>6.2561124360000004</v>
      </c>
    </row>
    <row r="816" spans="1:2" x14ac:dyDescent="0.25">
      <c r="A816" s="26">
        <v>40536</v>
      </c>
      <c r="B816" s="43">
        <v>5.1708684420000006</v>
      </c>
    </row>
    <row r="817" spans="1:2" x14ac:dyDescent="0.25">
      <c r="A817" s="26">
        <v>40537</v>
      </c>
      <c r="B817" s="43">
        <v>4.5324896219999999</v>
      </c>
    </row>
    <row r="818" spans="1:2" x14ac:dyDescent="0.25">
      <c r="A818" s="26">
        <v>40538</v>
      </c>
      <c r="B818" s="43">
        <v>5.4900578520000005</v>
      </c>
    </row>
    <row r="819" spans="1:2" x14ac:dyDescent="0.25">
      <c r="A819" s="26">
        <v>40539</v>
      </c>
      <c r="B819" s="43">
        <v>9.5756822999999986</v>
      </c>
    </row>
    <row r="820" spans="1:2" x14ac:dyDescent="0.25">
      <c r="A820" s="26">
        <v>40540</v>
      </c>
      <c r="B820" s="43">
        <v>28.088668080000001</v>
      </c>
    </row>
    <row r="821" spans="1:2" x14ac:dyDescent="0.25">
      <c r="A821" s="26">
        <v>40541</v>
      </c>
      <c r="B821" s="43">
        <v>30.642183360000001</v>
      </c>
    </row>
    <row r="822" spans="1:2" x14ac:dyDescent="0.25">
      <c r="A822" s="26">
        <v>40542</v>
      </c>
      <c r="B822" s="43">
        <v>15.9594705</v>
      </c>
    </row>
    <row r="823" spans="1:2" x14ac:dyDescent="0.25">
      <c r="A823" s="26">
        <v>40543</v>
      </c>
      <c r="B823" s="43">
        <v>12.790012278598514</v>
      </c>
    </row>
    <row r="824" spans="1:2" x14ac:dyDescent="0.25">
      <c r="A824" s="26">
        <v>40544</v>
      </c>
      <c r="B824" s="43">
        <v>7.9351757723738503</v>
      </c>
    </row>
    <row r="825" spans="1:2" x14ac:dyDescent="0.25">
      <c r="A825" s="26">
        <v>40545</v>
      </c>
      <c r="B825" s="43">
        <v>6.1083531503813902</v>
      </c>
    </row>
    <row r="826" spans="1:2" x14ac:dyDescent="0.25">
      <c r="A826" s="26">
        <v>40546</v>
      </c>
      <c r="B826" s="43">
        <v>4.9541622526650126</v>
      </c>
    </row>
    <row r="827" spans="1:2" x14ac:dyDescent="0.25">
      <c r="A827" s="26">
        <v>40547</v>
      </c>
      <c r="B827" s="43">
        <v>3.860586893485817</v>
      </c>
    </row>
    <row r="828" spans="1:2" x14ac:dyDescent="0.25">
      <c r="A828" s="26">
        <v>40548</v>
      </c>
      <c r="B828" s="43">
        <v>3.0524330695748021</v>
      </c>
    </row>
    <row r="829" spans="1:2" x14ac:dyDescent="0.25">
      <c r="A829" s="26">
        <v>40549</v>
      </c>
      <c r="B829" s="43">
        <v>2.5154274665595113</v>
      </c>
    </row>
    <row r="830" spans="1:2" x14ac:dyDescent="0.25">
      <c r="A830" s="26">
        <v>40550</v>
      </c>
      <c r="B830" s="43">
        <v>2.2477022668310167</v>
      </c>
    </row>
    <row r="831" spans="1:2" x14ac:dyDescent="0.25">
      <c r="A831" s="26">
        <v>40551</v>
      </c>
      <c r="B831" s="43">
        <v>2.2368111431324338</v>
      </c>
    </row>
    <row r="832" spans="1:2" x14ac:dyDescent="0.25">
      <c r="A832" s="26">
        <v>40552</v>
      </c>
      <c r="B832" s="43">
        <v>2.2188478434201455</v>
      </c>
    </row>
    <row r="833" spans="1:2" x14ac:dyDescent="0.25">
      <c r="A833" s="26">
        <v>40553</v>
      </c>
      <c r="B833" s="43">
        <v>2.0498961475491022</v>
      </c>
    </row>
    <row r="834" spans="1:2" x14ac:dyDescent="0.25">
      <c r="A834" s="26">
        <v>40554</v>
      </c>
      <c r="B834" s="43">
        <v>1.9262022511614609</v>
      </c>
    </row>
    <row r="835" spans="1:2" x14ac:dyDescent="0.25">
      <c r="A835" s="26">
        <v>40555</v>
      </c>
      <c r="B835" s="43">
        <v>2.5096222047320547</v>
      </c>
    </row>
    <row r="836" spans="1:2" x14ac:dyDescent="0.25">
      <c r="A836" s="26">
        <v>40556</v>
      </c>
      <c r="B836" s="43">
        <v>8.0627147206423562</v>
      </c>
    </row>
    <row r="837" spans="1:2" x14ac:dyDescent="0.25">
      <c r="A837" s="26">
        <v>40557</v>
      </c>
      <c r="B837" s="43">
        <v>11.624378290195443</v>
      </c>
    </row>
    <row r="838" spans="1:2" x14ac:dyDescent="0.25">
      <c r="A838" s="26">
        <v>40558</v>
      </c>
      <c r="B838" s="43">
        <v>15.023385986952492</v>
      </c>
    </row>
    <row r="839" spans="1:2" x14ac:dyDescent="0.25">
      <c r="A839" s="26">
        <v>40559</v>
      </c>
      <c r="B839" s="43">
        <v>47.979352450882764</v>
      </c>
    </row>
    <row r="840" spans="1:2" x14ac:dyDescent="0.25">
      <c r="A840" s="26">
        <v>40560</v>
      </c>
      <c r="B840" s="43">
        <v>29.213276665880461</v>
      </c>
    </row>
    <row r="841" spans="1:2" x14ac:dyDescent="0.25">
      <c r="A841" s="26">
        <v>40561</v>
      </c>
      <c r="B841" s="43">
        <v>17.261939616187199</v>
      </c>
    </row>
    <row r="842" spans="1:2" x14ac:dyDescent="0.25">
      <c r="A842" s="26">
        <v>40562</v>
      </c>
      <c r="B842" s="43">
        <v>14.528315393852724</v>
      </c>
    </row>
    <row r="843" spans="1:2" x14ac:dyDescent="0.25">
      <c r="A843" s="26">
        <v>40563</v>
      </c>
      <c r="B843" s="43">
        <v>11.518856650372573</v>
      </c>
    </row>
    <row r="844" spans="1:2" x14ac:dyDescent="0.25">
      <c r="A844" s="26">
        <v>40564</v>
      </c>
      <c r="B844" s="43">
        <v>9.1375250491725115</v>
      </c>
    </row>
    <row r="845" spans="1:2" x14ac:dyDescent="0.25">
      <c r="A845" s="26">
        <v>40565</v>
      </c>
      <c r="B845" s="43">
        <v>7.4009857205348428</v>
      </c>
    </row>
    <row r="846" spans="1:2" x14ac:dyDescent="0.25">
      <c r="A846" s="26">
        <v>40566</v>
      </c>
      <c r="B846" s="43">
        <v>6.0413570281774014</v>
      </c>
    </row>
    <row r="847" spans="1:2" x14ac:dyDescent="0.25">
      <c r="A847" s="26">
        <v>40567</v>
      </c>
      <c r="B847" s="43">
        <v>4.9814765160233971</v>
      </c>
    </row>
    <row r="848" spans="1:2" x14ac:dyDescent="0.25">
      <c r="A848" s="26">
        <v>40568</v>
      </c>
      <c r="B848" s="43">
        <v>4.142017551002187</v>
      </c>
    </row>
    <row r="849" spans="1:2" x14ac:dyDescent="0.25">
      <c r="A849" s="26">
        <v>40569</v>
      </c>
      <c r="B849" s="43">
        <v>3.4750471743507427</v>
      </c>
    </row>
    <row r="850" spans="1:2" x14ac:dyDescent="0.25">
      <c r="A850" s="26">
        <v>40570</v>
      </c>
      <c r="B850" s="43">
        <v>2.9794399410443209</v>
      </c>
    </row>
    <row r="851" spans="1:2" x14ac:dyDescent="0.25">
      <c r="A851" s="26">
        <v>40571</v>
      </c>
      <c r="B851" s="43">
        <v>2.6250127277838837</v>
      </c>
    </row>
    <row r="852" spans="1:2" x14ac:dyDescent="0.25">
      <c r="A852" s="26">
        <v>40572</v>
      </c>
      <c r="B852" s="43">
        <v>2.4013354526051338</v>
      </c>
    </row>
    <row r="853" spans="1:2" x14ac:dyDescent="0.25">
      <c r="A853" s="26">
        <v>40573</v>
      </c>
      <c r="B853" s="43">
        <v>2.1108301908227776</v>
      </c>
    </row>
    <row r="854" spans="1:2" x14ac:dyDescent="0.25">
      <c r="A854" s="26">
        <v>40574</v>
      </c>
      <c r="B854" s="43">
        <v>1.9121357148300262</v>
      </c>
    </row>
    <row r="855" spans="1:2" x14ac:dyDescent="0.25">
      <c r="A855" s="26">
        <v>40575</v>
      </c>
      <c r="B855" s="43">
        <v>2.3632122834874294</v>
      </c>
    </row>
    <row r="856" spans="1:2" x14ac:dyDescent="0.25">
      <c r="A856" s="26">
        <v>40576</v>
      </c>
      <c r="B856" s="43">
        <v>2.1955081491593162</v>
      </c>
    </row>
    <row r="857" spans="1:2" x14ac:dyDescent="0.25">
      <c r="A857" s="26">
        <v>40577</v>
      </c>
      <c r="B857" s="43">
        <v>2.0510571369577715</v>
      </c>
    </row>
    <row r="858" spans="1:2" x14ac:dyDescent="0.25">
      <c r="A858" s="26">
        <v>40578</v>
      </c>
      <c r="B858" s="43">
        <v>1.962796442834839</v>
      </c>
    </row>
    <row r="859" spans="1:2" x14ac:dyDescent="0.25">
      <c r="A859" s="26">
        <v>40579</v>
      </c>
      <c r="B859" s="43">
        <v>1.9328503223988109</v>
      </c>
    </row>
    <row r="860" spans="1:2" x14ac:dyDescent="0.25">
      <c r="A860" s="26">
        <v>40580</v>
      </c>
      <c r="B860" s="43">
        <v>1.8646834400510197</v>
      </c>
    </row>
    <row r="861" spans="1:2" x14ac:dyDescent="0.25">
      <c r="A861" s="26">
        <v>40581</v>
      </c>
      <c r="B861" s="43">
        <v>2.1646566891106556</v>
      </c>
    </row>
    <row r="862" spans="1:2" x14ac:dyDescent="0.25">
      <c r="A862" s="26">
        <v>40582</v>
      </c>
      <c r="B862" s="43">
        <v>2.2882023354322332</v>
      </c>
    </row>
    <row r="863" spans="1:2" x14ac:dyDescent="0.25">
      <c r="A863" s="26">
        <v>40583</v>
      </c>
      <c r="B863" s="43">
        <v>2.2294971966053545</v>
      </c>
    </row>
    <row r="864" spans="1:2" x14ac:dyDescent="0.25">
      <c r="A864" s="26">
        <v>40584</v>
      </c>
      <c r="B864" s="43">
        <v>2.489677398</v>
      </c>
    </row>
    <row r="865" spans="1:2" x14ac:dyDescent="0.25">
      <c r="A865" s="26">
        <v>40585</v>
      </c>
      <c r="B865" s="43">
        <v>2.3620016340000003</v>
      </c>
    </row>
    <row r="866" spans="1:2" x14ac:dyDescent="0.25">
      <c r="A866" s="26">
        <v>40586</v>
      </c>
      <c r="B866" s="43">
        <v>2.3620016340000003</v>
      </c>
    </row>
    <row r="867" spans="1:2" x14ac:dyDescent="0.25">
      <c r="A867" s="26">
        <v>40587</v>
      </c>
      <c r="B867" s="43">
        <v>2.8727046899999999</v>
      </c>
    </row>
    <row r="868" spans="1:2" x14ac:dyDescent="0.25">
      <c r="A868" s="26">
        <v>40588</v>
      </c>
      <c r="B868" s="43">
        <v>3.8302729200000001</v>
      </c>
    </row>
    <row r="869" spans="1:2" x14ac:dyDescent="0.25">
      <c r="A869" s="26">
        <v>40589</v>
      </c>
      <c r="B869" s="43">
        <v>10.21406112</v>
      </c>
    </row>
    <row r="870" spans="1:2" x14ac:dyDescent="0.25">
      <c r="A870" s="26">
        <v>40590</v>
      </c>
      <c r="B870" s="43">
        <v>8.9373034800000006</v>
      </c>
    </row>
    <row r="871" spans="1:2" x14ac:dyDescent="0.25">
      <c r="A871" s="26">
        <v>40591</v>
      </c>
      <c r="B871" s="43">
        <v>5.873085144</v>
      </c>
    </row>
    <row r="872" spans="1:2" x14ac:dyDescent="0.25">
      <c r="A872" s="26">
        <v>40592</v>
      </c>
      <c r="B872" s="43">
        <v>5.3623820880000004</v>
      </c>
    </row>
    <row r="873" spans="1:2" x14ac:dyDescent="0.25">
      <c r="A873" s="26">
        <v>40593</v>
      </c>
      <c r="B873" s="43">
        <v>4.660165386000001</v>
      </c>
    </row>
    <row r="874" spans="1:2" x14ac:dyDescent="0.25">
      <c r="A874" s="26">
        <v>40594</v>
      </c>
      <c r="B874" s="43">
        <v>4.0856244479999999</v>
      </c>
    </row>
    <row r="875" spans="1:2" x14ac:dyDescent="0.25">
      <c r="A875" s="26">
        <v>40595</v>
      </c>
      <c r="B875" s="43">
        <v>3.8302729200000001</v>
      </c>
    </row>
    <row r="876" spans="1:2" x14ac:dyDescent="0.25">
      <c r="A876" s="26">
        <v>40596</v>
      </c>
      <c r="B876" s="43">
        <v>3.8302729200000001</v>
      </c>
    </row>
    <row r="877" spans="1:2" x14ac:dyDescent="0.25">
      <c r="A877" s="26">
        <v>40597</v>
      </c>
      <c r="B877" s="43">
        <v>4.0856244479999999</v>
      </c>
    </row>
    <row r="878" spans="1:2" x14ac:dyDescent="0.25">
      <c r="A878" s="26">
        <v>40598</v>
      </c>
      <c r="B878" s="43">
        <v>4.213300212</v>
      </c>
    </row>
    <row r="879" spans="1:2" x14ac:dyDescent="0.25">
      <c r="A879" s="26">
        <v>40599</v>
      </c>
      <c r="B879" s="43">
        <v>3.8302729200000001</v>
      </c>
    </row>
    <row r="880" spans="1:2" x14ac:dyDescent="0.25">
      <c r="A880" s="26">
        <v>40600</v>
      </c>
      <c r="B880" s="43">
        <v>3.5749213920000003</v>
      </c>
    </row>
    <row r="881" spans="1:2" x14ac:dyDescent="0.25">
      <c r="A881" s="26">
        <v>40601</v>
      </c>
      <c r="B881" s="43">
        <v>3.7025971560000004</v>
      </c>
    </row>
    <row r="882" spans="1:2" x14ac:dyDescent="0.25">
      <c r="A882" s="26">
        <v>40602</v>
      </c>
      <c r="B882" s="43">
        <v>20.42812224</v>
      </c>
    </row>
    <row r="883" spans="1:2" x14ac:dyDescent="0.25">
      <c r="A883" s="26">
        <v>40603</v>
      </c>
      <c r="B883" s="43">
        <v>12.575506873799172</v>
      </c>
    </row>
    <row r="884" spans="1:2" x14ac:dyDescent="0.25">
      <c r="A884" s="26">
        <v>40604</v>
      </c>
      <c r="B884" s="43">
        <v>12.005112098903062</v>
      </c>
    </row>
    <row r="885" spans="1:2" x14ac:dyDescent="0.25">
      <c r="A885" s="26">
        <v>40605</v>
      </c>
      <c r="B885" s="43">
        <v>11.35129131067003</v>
      </c>
    </row>
    <row r="886" spans="1:2" x14ac:dyDescent="0.25">
      <c r="A886" s="26">
        <v>40606</v>
      </c>
      <c r="B886" s="43">
        <v>15.189287721461463</v>
      </c>
    </row>
    <row r="887" spans="1:2" x14ac:dyDescent="0.25">
      <c r="A887" s="26">
        <v>40607</v>
      </c>
      <c r="B887" s="43">
        <v>17.677347360080507</v>
      </c>
    </row>
    <row r="888" spans="1:2" x14ac:dyDescent="0.25">
      <c r="A888" s="26">
        <v>40608</v>
      </c>
      <c r="B888" s="43">
        <v>14.694272244731257</v>
      </c>
    </row>
    <row r="889" spans="1:2" x14ac:dyDescent="0.25">
      <c r="A889" s="26">
        <v>40609</v>
      </c>
      <c r="B889" s="43">
        <v>12.292855154174525</v>
      </c>
    </row>
    <row r="890" spans="1:2" x14ac:dyDescent="0.25">
      <c r="A890" s="26">
        <v>40610</v>
      </c>
      <c r="B890" s="43">
        <v>11.715120587653491</v>
      </c>
    </row>
    <row r="891" spans="1:2" x14ac:dyDescent="0.25">
      <c r="A891" s="26">
        <v>40611</v>
      </c>
      <c r="B891" s="43">
        <v>11.802864239899359</v>
      </c>
    </row>
    <row r="892" spans="1:2" x14ac:dyDescent="0.25">
      <c r="A892" s="26">
        <v>40612</v>
      </c>
      <c r="B892" s="43">
        <v>17.245614869058812</v>
      </c>
    </row>
    <row r="893" spans="1:2" x14ac:dyDescent="0.25">
      <c r="A893" s="26">
        <v>40613</v>
      </c>
      <c r="B893" s="43">
        <v>16.720733095053415</v>
      </c>
    </row>
    <row r="894" spans="1:2" x14ac:dyDescent="0.25">
      <c r="A894" s="26">
        <v>40614</v>
      </c>
      <c r="B894" s="43">
        <v>13.74244854362111</v>
      </c>
    </row>
    <row r="895" spans="1:2" x14ac:dyDescent="0.25">
      <c r="A895" s="26">
        <v>40615</v>
      </c>
      <c r="B895" s="43">
        <v>12.658584257229037</v>
      </c>
    </row>
    <row r="896" spans="1:2" x14ac:dyDescent="0.25">
      <c r="A896" s="26">
        <v>40616</v>
      </c>
      <c r="B896" s="43">
        <v>13.689275053248627</v>
      </c>
    </row>
    <row r="897" spans="1:2" x14ac:dyDescent="0.25">
      <c r="A897" s="26">
        <v>40617</v>
      </c>
      <c r="B897" s="43">
        <v>14.764471813823047</v>
      </c>
    </row>
    <row r="898" spans="1:2" x14ac:dyDescent="0.25">
      <c r="A898" s="26">
        <v>40618</v>
      </c>
      <c r="B898" s="43">
        <v>19.150754025245895</v>
      </c>
    </row>
    <row r="899" spans="1:2" x14ac:dyDescent="0.25">
      <c r="A899" s="26">
        <v>40619</v>
      </c>
      <c r="B899" s="43">
        <v>22.640080433910622</v>
      </c>
    </row>
    <row r="900" spans="1:2" x14ac:dyDescent="0.25">
      <c r="A900" s="26">
        <v>40620</v>
      </c>
      <c r="B900" s="43">
        <v>17.868085573531733</v>
      </c>
    </row>
    <row r="901" spans="1:2" x14ac:dyDescent="0.25">
      <c r="A901" s="26">
        <v>40621</v>
      </c>
      <c r="B901" s="43">
        <v>14.021097796683389</v>
      </c>
    </row>
    <row r="902" spans="1:2" x14ac:dyDescent="0.25">
      <c r="A902" s="26">
        <v>40622</v>
      </c>
      <c r="B902" s="43">
        <v>11.552860776802547</v>
      </c>
    </row>
    <row r="903" spans="1:2" x14ac:dyDescent="0.25">
      <c r="A903" s="26">
        <v>40623</v>
      </c>
      <c r="B903" s="43">
        <v>10.416378738601233</v>
      </c>
    </row>
    <row r="904" spans="1:2" x14ac:dyDescent="0.25">
      <c r="A904" s="26">
        <v>40624</v>
      </c>
      <c r="B904" s="43">
        <v>9.0869015392909223</v>
      </c>
    </row>
    <row r="905" spans="1:2" x14ac:dyDescent="0.25">
      <c r="A905" s="26">
        <v>40625</v>
      </c>
      <c r="B905" s="43">
        <v>8.1340228834393571</v>
      </c>
    </row>
    <row r="906" spans="1:2" x14ac:dyDescent="0.25">
      <c r="A906" s="26">
        <v>40626</v>
      </c>
      <c r="B906" s="43">
        <v>7.5308300223828208</v>
      </c>
    </row>
    <row r="907" spans="1:2" x14ac:dyDescent="0.25">
      <c r="A907" s="26">
        <v>40627</v>
      </c>
      <c r="B907" s="43">
        <v>6.6715756824172541</v>
      </c>
    </row>
    <row r="908" spans="1:2" x14ac:dyDescent="0.25">
      <c r="A908" s="26">
        <v>40628</v>
      </c>
      <c r="B908" s="43">
        <v>6.7051470148007244</v>
      </c>
    </row>
    <row r="909" spans="1:2" x14ac:dyDescent="0.25">
      <c r="A909" s="26">
        <v>40629</v>
      </c>
      <c r="B909" s="43">
        <v>9.1932417637311747</v>
      </c>
    </row>
    <row r="910" spans="1:2" x14ac:dyDescent="0.25">
      <c r="A910" s="26">
        <v>40630</v>
      </c>
      <c r="B910" s="43">
        <v>11.640604477435495</v>
      </c>
    </row>
    <row r="911" spans="1:2" x14ac:dyDescent="0.25">
      <c r="A911" s="26">
        <v>40631</v>
      </c>
      <c r="B911" s="43">
        <v>12.704036174799741</v>
      </c>
    </row>
    <row r="912" spans="1:2" x14ac:dyDescent="0.25">
      <c r="A912" s="26">
        <v>40632</v>
      </c>
      <c r="B912" s="43">
        <v>17.310039742482797</v>
      </c>
    </row>
    <row r="913" spans="1:2" x14ac:dyDescent="0.25">
      <c r="A913" s="26">
        <v>40633</v>
      </c>
      <c r="B913" s="43">
        <v>16.733866779611894</v>
      </c>
    </row>
    <row r="914" spans="1:2" x14ac:dyDescent="0.25">
      <c r="A914" s="26">
        <v>40634</v>
      </c>
      <c r="B914" s="43">
        <v>8.5523614362049916</v>
      </c>
    </row>
    <row r="915" spans="1:2" x14ac:dyDescent="0.25">
      <c r="A915" s="26">
        <v>40635</v>
      </c>
      <c r="B915" s="43">
        <v>8.3560621360299994</v>
      </c>
    </row>
    <row r="916" spans="1:2" x14ac:dyDescent="0.25">
      <c r="A916" s="26">
        <v>40636</v>
      </c>
      <c r="B916" s="43">
        <v>7.7317901691330144</v>
      </c>
    </row>
    <row r="917" spans="1:2" x14ac:dyDescent="0.25">
      <c r="A917" s="26">
        <v>40637</v>
      </c>
      <c r="B917" s="43">
        <v>7.3076491418301135</v>
      </c>
    </row>
    <row r="918" spans="1:2" x14ac:dyDescent="0.25">
      <c r="A918" s="26">
        <v>40638</v>
      </c>
      <c r="B918" s="43">
        <v>7.9828364897645159</v>
      </c>
    </row>
    <row r="919" spans="1:2" x14ac:dyDescent="0.25">
      <c r="A919" s="26">
        <v>40639</v>
      </c>
      <c r="B919" s="43">
        <v>9.1309699822889598</v>
      </c>
    </row>
    <row r="920" spans="1:2" x14ac:dyDescent="0.25">
      <c r="A920" s="26">
        <v>40640</v>
      </c>
      <c r="B920" s="43">
        <v>9.3403596808119218</v>
      </c>
    </row>
    <row r="921" spans="1:2" x14ac:dyDescent="0.25">
      <c r="A921" s="26">
        <v>40641</v>
      </c>
      <c r="B921" s="43">
        <v>8.1392771865621647</v>
      </c>
    </row>
    <row r="922" spans="1:2" x14ac:dyDescent="0.25">
      <c r="A922" s="26">
        <v>40642</v>
      </c>
      <c r="B922" s="43">
        <v>6.6707763707496897</v>
      </c>
    </row>
    <row r="923" spans="1:2" x14ac:dyDescent="0.25">
      <c r="A923" s="26">
        <v>40643</v>
      </c>
      <c r="B923" s="43">
        <v>5.6020306414746575</v>
      </c>
    </row>
    <row r="924" spans="1:2" x14ac:dyDescent="0.25">
      <c r="A924" s="26">
        <v>40644</v>
      </c>
      <c r="B924" s="43">
        <v>6.1239397298827978</v>
      </c>
    </row>
    <row r="925" spans="1:2" x14ac:dyDescent="0.25">
      <c r="A925" s="26">
        <v>40645</v>
      </c>
      <c r="B925" s="43">
        <v>5.3650382865178496</v>
      </c>
    </row>
    <row r="926" spans="1:2" x14ac:dyDescent="0.25">
      <c r="A926" s="26">
        <v>40646</v>
      </c>
      <c r="B926" s="43">
        <v>5.2508278911746684</v>
      </c>
    </row>
    <row r="927" spans="1:2" x14ac:dyDescent="0.25">
      <c r="A927" s="26">
        <v>40647</v>
      </c>
      <c r="B927" s="43">
        <v>6.0208775827012628</v>
      </c>
    </row>
    <row r="928" spans="1:2" x14ac:dyDescent="0.25">
      <c r="A928" s="26">
        <v>40648</v>
      </c>
      <c r="B928" s="43">
        <v>9.145085855646812</v>
      </c>
    </row>
    <row r="929" spans="1:2" x14ac:dyDescent="0.25">
      <c r="A929" s="26">
        <v>40649</v>
      </c>
      <c r="B929" s="43">
        <v>14.76822198875508</v>
      </c>
    </row>
    <row r="930" spans="1:2" x14ac:dyDescent="0.25">
      <c r="A930" s="26">
        <v>40650</v>
      </c>
      <c r="B930" s="43">
        <v>11.523209603339771</v>
      </c>
    </row>
    <row r="931" spans="1:2" x14ac:dyDescent="0.25">
      <c r="A931" s="26">
        <v>40651</v>
      </c>
      <c r="B931" s="43">
        <v>8.7783793908429306</v>
      </c>
    </row>
    <row r="932" spans="1:2" x14ac:dyDescent="0.25">
      <c r="A932" s="26">
        <v>40652</v>
      </c>
      <c r="B932" s="43">
        <v>6.8792998774308369</v>
      </c>
    </row>
    <row r="933" spans="1:2" x14ac:dyDescent="0.25">
      <c r="A933" s="26">
        <v>40653</v>
      </c>
      <c r="B933" s="43">
        <v>5.5927881352484112</v>
      </c>
    </row>
    <row r="934" spans="1:2" x14ac:dyDescent="0.25">
      <c r="A934" s="26">
        <v>40654</v>
      </c>
      <c r="B934" s="43">
        <v>4.6577661730319546</v>
      </c>
    </row>
    <row r="935" spans="1:2" x14ac:dyDescent="0.25">
      <c r="A935" s="26">
        <v>40655</v>
      </c>
      <c r="B935" s="43">
        <v>3.9184599025231326</v>
      </c>
    </row>
    <row r="936" spans="1:2" x14ac:dyDescent="0.25">
      <c r="A936" s="26">
        <v>40656</v>
      </c>
      <c r="B936" s="43">
        <v>3.3317504440043186</v>
      </c>
    </row>
    <row r="937" spans="1:2" x14ac:dyDescent="0.25">
      <c r="A937" s="26">
        <v>40657</v>
      </c>
      <c r="B937" s="43">
        <v>3.0985504002465505</v>
      </c>
    </row>
    <row r="938" spans="1:2" x14ac:dyDescent="0.25">
      <c r="A938" s="26">
        <v>40658</v>
      </c>
      <c r="B938" s="43">
        <v>5.3142568123486349</v>
      </c>
    </row>
    <row r="939" spans="1:2" x14ac:dyDescent="0.25">
      <c r="A939" s="26">
        <v>40659</v>
      </c>
      <c r="B939" s="43">
        <v>6.6553323586748299</v>
      </c>
    </row>
    <row r="940" spans="1:2" x14ac:dyDescent="0.25">
      <c r="A940" s="26">
        <v>40660</v>
      </c>
      <c r="B940" s="43">
        <v>6.819817829841968</v>
      </c>
    </row>
    <row r="941" spans="1:2" x14ac:dyDescent="0.25">
      <c r="A941" s="26">
        <v>40661</v>
      </c>
      <c r="B941" s="43">
        <v>6.5651384649590359</v>
      </c>
    </row>
    <row r="942" spans="1:2" x14ac:dyDescent="0.25">
      <c r="A942" s="26">
        <v>40662</v>
      </c>
      <c r="B942" s="43">
        <v>7.8405438308327495</v>
      </c>
    </row>
    <row r="943" spans="1:2" x14ac:dyDescent="0.25">
      <c r="A943" s="26">
        <v>40663</v>
      </c>
      <c r="B943" s="43">
        <v>7.9202354034184301</v>
      </c>
    </row>
    <row r="944" spans="1:2" x14ac:dyDescent="0.25">
      <c r="A944" s="26">
        <v>40664</v>
      </c>
      <c r="B944" s="43">
        <v>8.0183346610562172</v>
      </c>
    </row>
    <row r="945" spans="1:2" x14ac:dyDescent="0.25">
      <c r="A945" s="26">
        <v>40665</v>
      </c>
      <c r="B945" s="43">
        <v>6.4621559796544297</v>
      </c>
    </row>
    <row r="946" spans="1:2" x14ac:dyDescent="0.25">
      <c r="A946" s="26">
        <v>40666</v>
      </c>
      <c r="B946" s="43">
        <v>5.2695866640212108</v>
      </c>
    </row>
    <row r="947" spans="1:2" x14ac:dyDescent="0.25">
      <c r="A947" s="26">
        <v>40667</v>
      </c>
      <c r="B947" s="43">
        <v>4.3823429384234069</v>
      </c>
    </row>
    <row r="948" spans="1:2" x14ac:dyDescent="0.25">
      <c r="A948" s="26">
        <v>40668</v>
      </c>
      <c r="B948" s="43">
        <v>3.7465188062551777</v>
      </c>
    </row>
    <row r="949" spans="1:2" x14ac:dyDescent="0.25">
      <c r="A949" s="26">
        <v>40669</v>
      </c>
      <c r="B949" s="43">
        <v>3.4452540506238098</v>
      </c>
    </row>
    <row r="950" spans="1:2" x14ac:dyDescent="0.25">
      <c r="A950" s="26">
        <v>40670</v>
      </c>
      <c r="B950" s="43">
        <v>3.5434463903045215</v>
      </c>
    </row>
    <row r="951" spans="1:2" x14ac:dyDescent="0.25">
      <c r="A951" s="26">
        <v>40671</v>
      </c>
      <c r="B951" s="43">
        <v>3.4938640211402925</v>
      </c>
    </row>
    <row r="952" spans="1:2" x14ac:dyDescent="0.25">
      <c r="A952" s="26">
        <v>40672</v>
      </c>
      <c r="B952" s="43">
        <v>3.0937350521920486</v>
      </c>
    </row>
    <row r="953" spans="1:2" x14ac:dyDescent="0.25">
      <c r="A953" s="26">
        <v>40673</v>
      </c>
      <c r="B953" s="43">
        <v>2.8863862697940093</v>
      </c>
    </row>
    <row r="954" spans="1:2" x14ac:dyDescent="0.25">
      <c r="A954" s="26">
        <v>40674</v>
      </c>
      <c r="B954" s="43">
        <v>3.0358911487717712</v>
      </c>
    </row>
    <row r="955" spans="1:2" x14ac:dyDescent="0.25">
      <c r="A955" s="26">
        <v>40675</v>
      </c>
      <c r="B955" s="43">
        <v>2.8410365505875212</v>
      </c>
    </row>
    <row r="956" spans="1:2" x14ac:dyDescent="0.25">
      <c r="A956" s="26">
        <v>40676</v>
      </c>
      <c r="B956" s="43">
        <v>2.6564388381231896</v>
      </c>
    </row>
    <row r="957" spans="1:2" x14ac:dyDescent="0.25">
      <c r="A957" s="26">
        <v>40677</v>
      </c>
      <c r="B957" s="43">
        <v>2.5846261264164707</v>
      </c>
    </row>
    <row r="958" spans="1:2" x14ac:dyDescent="0.25">
      <c r="A958" s="26">
        <v>40678</v>
      </c>
      <c r="B958" s="43">
        <v>2.5656575655113869</v>
      </c>
    </row>
    <row r="959" spans="1:2" x14ac:dyDescent="0.25">
      <c r="A959" s="26">
        <v>40679</v>
      </c>
      <c r="B959" s="43">
        <v>2.4910002559792566</v>
      </c>
    </row>
    <row r="960" spans="1:2" x14ac:dyDescent="0.25">
      <c r="A960" s="26">
        <v>40680</v>
      </c>
      <c r="B960" s="43">
        <v>2.4848530727507172</v>
      </c>
    </row>
    <row r="961" spans="1:2" x14ac:dyDescent="0.25">
      <c r="A961" s="26">
        <v>40681</v>
      </c>
      <c r="B961" s="43">
        <v>2.3907366518685196</v>
      </c>
    </row>
    <row r="962" spans="1:2" x14ac:dyDescent="0.25">
      <c r="A962" s="26">
        <v>40682</v>
      </c>
      <c r="B962" s="43">
        <v>2.2601678409204191</v>
      </c>
    </row>
    <row r="963" spans="1:2" x14ac:dyDescent="0.25">
      <c r="A963" s="26">
        <v>40683</v>
      </c>
      <c r="B963" s="43">
        <v>2.1334330091057065</v>
      </c>
    </row>
    <row r="964" spans="1:2" x14ac:dyDescent="0.25">
      <c r="A964" s="26">
        <v>40684</v>
      </c>
      <c r="B964" s="43">
        <v>2.0225639655308938</v>
      </c>
    </row>
    <row r="965" spans="1:2" x14ac:dyDescent="0.25">
      <c r="A965" s="26">
        <v>40685</v>
      </c>
      <c r="B965" s="43">
        <v>1.9064432692650521</v>
      </c>
    </row>
    <row r="966" spans="1:2" x14ac:dyDescent="0.25">
      <c r="A966" s="26">
        <v>40686</v>
      </c>
      <c r="B966" s="43">
        <v>1.8075763311453228</v>
      </c>
    </row>
    <row r="967" spans="1:2" x14ac:dyDescent="0.25">
      <c r="A967" s="26">
        <v>40687</v>
      </c>
      <c r="B967" s="43">
        <v>1.7071526966577217</v>
      </c>
    </row>
    <row r="968" spans="1:2" x14ac:dyDescent="0.25">
      <c r="A968" s="26">
        <v>40688</v>
      </c>
      <c r="B968" s="43">
        <v>1.9386780688932073</v>
      </c>
    </row>
    <row r="969" spans="1:2" x14ac:dyDescent="0.25">
      <c r="A969" s="26">
        <v>40689</v>
      </c>
      <c r="B969" s="43">
        <v>1.8545465488522834</v>
      </c>
    </row>
    <row r="970" spans="1:2" x14ac:dyDescent="0.25">
      <c r="A970" s="26">
        <v>40690</v>
      </c>
      <c r="B970" s="43">
        <v>2.4014859543006479</v>
      </c>
    </row>
    <row r="971" spans="1:2" x14ac:dyDescent="0.25">
      <c r="A971" s="26">
        <v>40691</v>
      </c>
      <c r="B971" s="43">
        <v>2.6545350071884726</v>
      </c>
    </row>
    <row r="972" spans="1:2" x14ac:dyDescent="0.25">
      <c r="A972" s="26">
        <v>40692</v>
      </c>
      <c r="B972" s="43">
        <v>2.5852632479375055</v>
      </c>
    </row>
    <row r="973" spans="1:2" x14ac:dyDescent="0.25">
      <c r="A973" s="26">
        <v>40693</v>
      </c>
      <c r="B973" s="43">
        <v>2.5657028199507148</v>
      </c>
    </row>
    <row r="974" spans="1:2" x14ac:dyDescent="0.25">
      <c r="A974" s="26">
        <v>40694</v>
      </c>
      <c r="B974" s="43">
        <v>2.5566186378935822</v>
      </c>
    </row>
    <row r="975" spans="1:2" x14ac:dyDescent="0.25">
      <c r="A975" s="26">
        <v>40695</v>
      </c>
      <c r="B975" s="43">
        <v>2.3963647857738182</v>
      </c>
    </row>
    <row r="976" spans="1:2" x14ac:dyDescent="0.25">
      <c r="A976" s="26">
        <v>40696</v>
      </c>
      <c r="B976" s="43">
        <v>2.4380429312257625</v>
      </c>
    </row>
    <row r="977" spans="1:2" x14ac:dyDescent="0.25">
      <c r="A977" s="26">
        <v>40697</v>
      </c>
      <c r="B977" s="43">
        <v>2.2765105853927627</v>
      </c>
    </row>
    <row r="978" spans="1:2" x14ac:dyDescent="0.25">
      <c r="A978" s="26">
        <v>40698</v>
      </c>
      <c r="B978" s="43">
        <v>2.106949222183188</v>
      </c>
    </row>
    <row r="979" spans="1:2" x14ac:dyDescent="0.25">
      <c r="A979" s="26">
        <v>40699</v>
      </c>
      <c r="B979" s="43">
        <v>1.9504467188257979</v>
      </c>
    </row>
    <row r="980" spans="1:2" x14ac:dyDescent="0.25">
      <c r="A980" s="26">
        <v>40700</v>
      </c>
      <c r="B980" s="43">
        <v>1.8655033089790252</v>
      </c>
    </row>
    <row r="981" spans="1:2" x14ac:dyDescent="0.25">
      <c r="A981" s="26">
        <v>40701</v>
      </c>
      <c r="B981" s="43">
        <v>1.8379549783587776</v>
      </c>
    </row>
    <row r="982" spans="1:2" x14ac:dyDescent="0.25">
      <c r="A982" s="26">
        <v>40702</v>
      </c>
      <c r="B982" s="43">
        <v>1.7097230606784311</v>
      </c>
    </row>
    <row r="983" spans="1:2" x14ac:dyDescent="0.25">
      <c r="A983" s="26">
        <v>40703</v>
      </c>
      <c r="B983" s="43">
        <v>1.6104846525405914</v>
      </c>
    </row>
    <row r="984" spans="1:2" x14ac:dyDescent="0.25">
      <c r="A984" s="26">
        <v>40704</v>
      </c>
      <c r="B984" s="43">
        <v>1.5295246154793039</v>
      </c>
    </row>
    <row r="985" spans="1:2" x14ac:dyDescent="0.25">
      <c r="A985" s="26">
        <v>40705</v>
      </c>
      <c r="B985" s="43">
        <v>1.4610100184498671</v>
      </c>
    </row>
    <row r="986" spans="1:2" x14ac:dyDescent="0.25">
      <c r="A986" s="26">
        <v>40706</v>
      </c>
      <c r="B986" s="43">
        <v>1.4655583692397316</v>
      </c>
    </row>
    <row r="987" spans="1:2" x14ac:dyDescent="0.25">
      <c r="A987" s="26">
        <v>40707</v>
      </c>
      <c r="B987" s="43">
        <v>1.5387333269683794</v>
      </c>
    </row>
    <row r="988" spans="1:2" x14ac:dyDescent="0.25">
      <c r="A988" s="26">
        <v>40708</v>
      </c>
      <c r="B988" s="43">
        <v>1.4058067057885626</v>
      </c>
    </row>
    <row r="989" spans="1:2" x14ac:dyDescent="0.25">
      <c r="A989" s="26">
        <v>40709</v>
      </c>
      <c r="B989" s="43">
        <v>1.3416737519335595</v>
      </c>
    </row>
    <row r="990" spans="1:2" x14ac:dyDescent="0.25">
      <c r="A990" s="26">
        <v>40710</v>
      </c>
      <c r="B990" s="43">
        <v>1.2762903691575904</v>
      </c>
    </row>
    <row r="991" spans="1:2" x14ac:dyDescent="0.25">
      <c r="A991" s="26">
        <v>40711</v>
      </c>
      <c r="B991" s="43">
        <v>1.2129336406892186</v>
      </c>
    </row>
    <row r="992" spans="1:2" x14ac:dyDescent="0.25">
      <c r="A992" s="26">
        <v>40712</v>
      </c>
      <c r="B992" s="43">
        <v>1.2478952405610257</v>
      </c>
    </row>
    <row r="993" spans="1:2" x14ac:dyDescent="0.25">
      <c r="A993" s="26">
        <v>40713</v>
      </c>
      <c r="B993" s="43">
        <v>1.2146136730684414</v>
      </c>
    </row>
    <row r="994" spans="1:2" x14ac:dyDescent="0.25">
      <c r="A994" s="26">
        <v>40714</v>
      </c>
      <c r="B994" s="43">
        <v>1.1652653821106624</v>
      </c>
    </row>
    <row r="995" spans="1:2" x14ac:dyDescent="0.25">
      <c r="A995" s="26">
        <v>40715</v>
      </c>
      <c r="B995" s="43">
        <v>1.1053104954259232</v>
      </c>
    </row>
    <row r="996" spans="1:2" x14ac:dyDescent="0.25">
      <c r="A996" s="26">
        <v>40716</v>
      </c>
      <c r="B996" s="43">
        <v>1.0628476090171011</v>
      </c>
    </row>
    <row r="997" spans="1:2" x14ac:dyDescent="0.25">
      <c r="A997" s="26">
        <v>40717</v>
      </c>
      <c r="B997" s="43">
        <v>1.0232087226990982</v>
      </c>
    </row>
    <row r="998" spans="1:2" x14ac:dyDescent="0.25">
      <c r="A998" s="26">
        <v>40718</v>
      </c>
      <c r="B998" s="43">
        <v>0.98053809071789955</v>
      </c>
    </row>
    <row r="999" spans="1:2" x14ac:dyDescent="0.25">
      <c r="A999" s="26">
        <v>40719</v>
      </c>
      <c r="B999" s="43">
        <v>0.94932311291365667</v>
      </c>
    </row>
    <row r="1000" spans="1:2" x14ac:dyDescent="0.25">
      <c r="A1000" s="26">
        <v>40720</v>
      </c>
      <c r="B1000" s="43">
        <v>0.91866893328279786</v>
      </c>
    </row>
    <row r="1001" spans="1:2" x14ac:dyDescent="0.25">
      <c r="A1001" s="26">
        <v>40721</v>
      </c>
      <c r="B1001" s="43">
        <v>0.93017932122845559</v>
      </c>
    </row>
    <row r="1002" spans="1:2" x14ac:dyDescent="0.25">
      <c r="A1002" s="26">
        <v>40722</v>
      </c>
      <c r="B1002" s="43">
        <v>0.96736363121642499</v>
      </c>
    </row>
    <row r="1003" spans="1:2" x14ac:dyDescent="0.25">
      <c r="A1003" s="26">
        <v>40723</v>
      </c>
      <c r="B1003" s="43">
        <v>0.9167818991853075</v>
      </c>
    </row>
    <row r="1004" spans="1:2" x14ac:dyDescent="0.25">
      <c r="A1004" s="26">
        <v>40724</v>
      </c>
      <c r="B1004" s="43">
        <v>0.96355249951551247</v>
      </c>
    </row>
    <row r="1005" spans="1:2" x14ac:dyDescent="0.25">
      <c r="A1005" s="26">
        <v>40725</v>
      </c>
      <c r="B1005" s="43">
        <v>0.8756924601562619</v>
      </c>
    </row>
    <row r="1006" spans="1:2" x14ac:dyDescent="0.25">
      <c r="A1006" s="26">
        <v>40726</v>
      </c>
      <c r="B1006" s="43">
        <v>0.83298977953388054</v>
      </c>
    </row>
    <row r="1007" spans="1:2" x14ac:dyDescent="0.25">
      <c r="A1007" s="26">
        <v>40727</v>
      </c>
      <c r="B1007" s="43">
        <v>0.82386206879444335</v>
      </c>
    </row>
    <row r="1008" spans="1:2" x14ac:dyDescent="0.25">
      <c r="A1008" s="26">
        <v>40728</v>
      </c>
      <c r="B1008" s="43">
        <v>0.7819790246401922</v>
      </c>
    </row>
    <row r="1009" spans="1:2" x14ac:dyDescent="0.25">
      <c r="A1009" s="26">
        <v>40729</v>
      </c>
      <c r="B1009" s="43">
        <v>0.75330904072906746</v>
      </c>
    </row>
    <row r="1010" spans="1:2" x14ac:dyDescent="0.25">
      <c r="A1010" s="26">
        <v>40730</v>
      </c>
      <c r="B1010" s="43">
        <v>0.71936798271399571</v>
      </c>
    </row>
    <row r="1011" spans="1:2" x14ac:dyDescent="0.25">
      <c r="A1011" s="26">
        <v>40731</v>
      </c>
      <c r="B1011" s="43">
        <v>0.70978793167480225</v>
      </c>
    </row>
    <row r="1012" spans="1:2" x14ac:dyDescent="0.25">
      <c r="A1012" s="26">
        <v>40732</v>
      </c>
      <c r="B1012" s="43">
        <v>0.69288335310675919</v>
      </c>
    </row>
    <row r="1013" spans="1:2" x14ac:dyDescent="0.25">
      <c r="A1013" s="26">
        <v>40733</v>
      </c>
      <c r="B1013" s="43">
        <v>0.68614587394368687</v>
      </c>
    </row>
    <row r="1014" spans="1:2" x14ac:dyDescent="0.25">
      <c r="A1014" s="26">
        <v>40734</v>
      </c>
      <c r="B1014" s="43">
        <v>0.66820941644704202</v>
      </c>
    </row>
    <row r="1015" spans="1:2" x14ac:dyDescent="0.25">
      <c r="A1015" s="26">
        <v>40735</v>
      </c>
      <c r="B1015" s="43">
        <v>0.65762391515387086</v>
      </c>
    </row>
    <row r="1016" spans="1:2" x14ac:dyDescent="0.25">
      <c r="A1016" s="26">
        <v>40736</v>
      </c>
      <c r="B1016" s="43">
        <v>0.68452811939509162</v>
      </c>
    </row>
    <row r="1017" spans="1:2" x14ac:dyDescent="0.25">
      <c r="A1017" s="26">
        <v>40737</v>
      </c>
      <c r="B1017" s="43">
        <v>0.70291049080644541</v>
      </c>
    </row>
    <row r="1018" spans="1:2" x14ac:dyDescent="0.25">
      <c r="A1018" s="26">
        <v>40738</v>
      </c>
      <c r="B1018" s="43">
        <v>0.63876213547903504</v>
      </c>
    </row>
    <row r="1019" spans="1:2" x14ac:dyDescent="0.25">
      <c r="A1019" s="26">
        <v>40739</v>
      </c>
      <c r="B1019" s="43">
        <v>0.61723276236746694</v>
      </c>
    </row>
    <row r="1020" spans="1:2" x14ac:dyDescent="0.25">
      <c r="A1020" s="26">
        <v>40740</v>
      </c>
      <c r="B1020" s="43">
        <v>0.80575531400914313</v>
      </c>
    </row>
    <row r="1021" spans="1:2" x14ac:dyDescent="0.25">
      <c r="A1021" s="26">
        <v>40741</v>
      </c>
      <c r="B1021" s="43">
        <v>0.67892191400360413</v>
      </c>
    </row>
    <row r="1022" spans="1:2" x14ac:dyDescent="0.25">
      <c r="A1022" s="26">
        <v>40742</v>
      </c>
      <c r="B1022" s="43">
        <v>0.63315321437829741</v>
      </c>
    </row>
    <row r="1023" spans="1:2" x14ac:dyDescent="0.25">
      <c r="A1023" s="26">
        <v>40743</v>
      </c>
      <c r="B1023" s="43">
        <v>0.61891734536495813</v>
      </c>
    </row>
    <row r="1024" spans="1:2" x14ac:dyDescent="0.25">
      <c r="A1024" s="26">
        <v>40744</v>
      </c>
      <c r="B1024" s="43">
        <v>0.58660743075514887</v>
      </c>
    </row>
    <row r="1025" spans="1:2" x14ac:dyDescent="0.25">
      <c r="A1025" s="26">
        <v>40745</v>
      </c>
      <c r="B1025" s="43">
        <v>0.57175050978294251</v>
      </c>
    </row>
    <row r="1026" spans="1:2" x14ac:dyDescent="0.25">
      <c r="A1026" s="26">
        <v>40746</v>
      </c>
      <c r="B1026" s="43">
        <v>0.55815907750238625</v>
      </c>
    </row>
    <row r="1027" spans="1:2" x14ac:dyDescent="0.25">
      <c r="A1027" s="26">
        <v>40747</v>
      </c>
      <c r="B1027" s="43">
        <v>0.53171696227571541</v>
      </c>
    </row>
    <row r="1028" spans="1:2" x14ac:dyDescent="0.25">
      <c r="A1028" s="26">
        <v>40748</v>
      </c>
      <c r="B1028" s="43">
        <v>0.51713798030162161</v>
      </c>
    </row>
    <row r="1029" spans="1:2" x14ac:dyDescent="0.25">
      <c r="A1029" s="26">
        <v>40749</v>
      </c>
      <c r="B1029" s="43">
        <v>0.51060362388540248</v>
      </c>
    </row>
    <row r="1030" spans="1:2" x14ac:dyDescent="0.25">
      <c r="A1030" s="26">
        <v>40750</v>
      </c>
      <c r="B1030" s="43">
        <v>0.49973969968977827</v>
      </c>
    </row>
    <row r="1031" spans="1:2" x14ac:dyDescent="0.25">
      <c r="A1031" s="26">
        <v>40751</v>
      </c>
      <c r="B1031" s="43">
        <v>0.48863090910278212</v>
      </c>
    </row>
    <row r="1032" spans="1:2" x14ac:dyDescent="0.25">
      <c r="A1032" s="26">
        <v>40752</v>
      </c>
      <c r="B1032" s="43">
        <v>0.48150092216700413</v>
      </c>
    </row>
    <row r="1033" spans="1:2" x14ac:dyDescent="0.25">
      <c r="A1033" s="26">
        <v>40753</v>
      </c>
      <c r="B1033" s="43">
        <v>0.48138447768949411</v>
      </c>
    </row>
    <row r="1034" spans="1:2" x14ac:dyDescent="0.25">
      <c r="A1034" s="26">
        <v>40754</v>
      </c>
      <c r="B1034" s="43">
        <v>0.47891823151162849</v>
      </c>
    </row>
    <row r="1035" spans="1:2" x14ac:dyDescent="0.25">
      <c r="A1035" s="26">
        <v>40755</v>
      </c>
      <c r="B1035" s="43">
        <v>0.46954120142203248</v>
      </c>
    </row>
    <row r="1036" spans="1:2" x14ac:dyDescent="0.25">
      <c r="A1036" s="26">
        <v>40756</v>
      </c>
      <c r="B1036" s="43">
        <v>0.47144882140790706</v>
      </c>
    </row>
    <row r="1037" spans="1:2" x14ac:dyDescent="0.25">
      <c r="A1037" s="26">
        <v>40757</v>
      </c>
      <c r="B1037" s="43">
        <v>0.45206338940041391</v>
      </c>
    </row>
    <row r="1038" spans="1:2" x14ac:dyDescent="0.25">
      <c r="A1038" s="26">
        <v>40758</v>
      </c>
      <c r="B1038" s="43">
        <v>0.41432456112785204</v>
      </c>
    </row>
    <row r="1039" spans="1:2" x14ac:dyDescent="0.25">
      <c r="A1039" s="26">
        <v>40759</v>
      </c>
      <c r="B1039" s="43">
        <v>0.41237380887521002</v>
      </c>
    </row>
    <row r="1040" spans="1:2" x14ac:dyDescent="0.25">
      <c r="A1040" s="26">
        <v>40760</v>
      </c>
      <c r="B1040" s="43">
        <v>0.40442364756354171</v>
      </c>
    </row>
    <row r="1041" spans="1:2" x14ac:dyDescent="0.25">
      <c r="A1041" s="26">
        <v>40761</v>
      </c>
      <c r="B1041" s="43">
        <v>0.40628922541782259</v>
      </c>
    </row>
    <row r="1042" spans="1:2" x14ac:dyDescent="0.25">
      <c r="A1042" s="26">
        <v>40762</v>
      </c>
      <c r="B1042" s="43">
        <v>0.40525326378011622</v>
      </c>
    </row>
    <row r="1043" spans="1:2" x14ac:dyDescent="0.25">
      <c r="A1043" s="26">
        <v>40763</v>
      </c>
      <c r="B1043" s="43">
        <v>0.39402109257956924</v>
      </c>
    </row>
    <row r="1044" spans="1:2" x14ac:dyDescent="0.25">
      <c r="A1044" s="26">
        <v>40764</v>
      </c>
      <c r="B1044" s="43">
        <v>0.38349258267618108</v>
      </c>
    </row>
    <row r="1045" spans="1:2" x14ac:dyDescent="0.25">
      <c r="A1045" s="26">
        <v>40765</v>
      </c>
      <c r="B1045" s="43">
        <v>0.3768894505514257</v>
      </c>
    </row>
    <row r="1046" spans="1:2" x14ac:dyDescent="0.25">
      <c r="A1046" s="26">
        <v>40766</v>
      </c>
      <c r="B1046" s="43">
        <v>0.37218260189086494</v>
      </c>
    </row>
    <row r="1047" spans="1:2" x14ac:dyDescent="0.25">
      <c r="A1047" s="26">
        <v>40767</v>
      </c>
      <c r="B1047" s="43">
        <v>0.36946883374242134</v>
      </c>
    </row>
    <row r="1048" spans="1:2" x14ac:dyDescent="0.25">
      <c r="A1048" s="26">
        <v>40768</v>
      </c>
      <c r="B1048" s="43">
        <v>0.36530494540824721</v>
      </c>
    </row>
    <row r="1049" spans="1:2" x14ac:dyDescent="0.25">
      <c r="A1049" s="26">
        <v>40769</v>
      </c>
      <c r="B1049" s="43">
        <v>0.35488406904941106</v>
      </c>
    </row>
    <row r="1050" spans="1:2" x14ac:dyDescent="0.25">
      <c r="A1050" s="26">
        <v>40770</v>
      </c>
      <c r="B1050" s="43">
        <v>0.35051736943377931</v>
      </c>
    </row>
    <row r="1051" spans="1:2" x14ac:dyDescent="0.25">
      <c r="A1051" s="26">
        <v>40771</v>
      </c>
      <c r="B1051" s="43">
        <v>0.34396238173847654</v>
      </c>
    </row>
    <row r="1052" spans="1:2" x14ac:dyDescent="0.25">
      <c r="A1052" s="26">
        <v>40772</v>
      </c>
      <c r="B1052" s="43">
        <v>0.33726159115469589</v>
      </c>
    </row>
    <row r="1053" spans="1:2" x14ac:dyDescent="0.25">
      <c r="A1053" s="26">
        <v>40773</v>
      </c>
      <c r="B1053" s="43">
        <v>0.33393330983325642</v>
      </c>
    </row>
    <row r="1054" spans="1:2" x14ac:dyDescent="0.25">
      <c r="A1054" s="26">
        <v>40774</v>
      </c>
      <c r="B1054" s="43">
        <v>0.32695327197413471</v>
      </c>
    </row>
    <row r="1055" spans="1:2" x14ac:dyDescent="0.25">
      <c r="A1055" s="26">
        <v>40775</v>
      </c>
      <c r="B1055" s="43">
        <v>0.32259741557561755</v>
      </c>
    </row>
    <row r="1056" spans="1:2" x14ac:dyDescent="0.25">
      <c r="A1056" s="26">
        <v>40776</v>
      </c>
      <c r="B1056" s="43">
        <v>0.3173937764685032</v>
      </c>
    </row>
    <row r="1057" spans="1:2" x14ac:dyDescent="0.25">
      <c r="A1057" s="26">
        <v>40777</v>
      </c>
      <c r="B1057" s="43">
        <v>0.32265495068294692</v>
      </c>
    </row>
    <row r="1058" spans="1:2" x14ac:dyDescent="0.25">
      <c r="A1058" s="26">
        <v>40778</v>
      </c>
      <c r="B1058" s="43">
        <v>0.32044538607192868</v>
      </c>
    </row>
    <row r="1059" spans="1:2" x14ac:dyDescent="0.25">
      <c r="A1059" s="26">
        <v>40779</v>
      </c>
      <c r="B1059" s="43">
        <v>0.31612635126297228</v>
      </c>
    </row>
    <row r="1060" spans="1:2" x14ac:dyDescent="0.25">
      <c r="A1060" s="26">
        <v>40780</v>
      </c>
      <c r="B1060" s="43">
        <v>0.30623345342796837</v>
      </c>
    </row>
    <row r="1061" spans="1:2" x14ac:dyDescent="0.25">
      <c r="A1061" s="26">
        <v>40781</v>
      </c>
      <c r="B1061" s="43">
        <v>0.30099226483351527</v>
      </c>
    </row>
    <row r="1062" spans="1:2" x14ac:dyDescent="0.25">
      <c r="A1062" s="26">
        <v>40782</v>
      </c>
      <c r="B1062" s="43">
        <v>0.29788175659751676</v>
      </c>
    </row>
    <row r="1063" spans="1:2" x14ac:dyDescent="0.25">
      <c r="A1063" s="26">
        <v>40783</v>
      </c>
      <c r="B1063" s="43">
        <v>0.29440118330062398</v>
      </c>
    </row>
    <row r="1064" spans="1:2" x14ac:dyDescent="0.25">
      <c r="A1064" s="26">
        <v>40784</v>
      </c>
      <c r="B1064" s="43">
        <v>0.299320647723055</v>
      </c>
    </row>
    <row r="1065" spans="1:2" x14ac:dyDescent="0.25">
      <c r="A1065" s="26">
        <v>40785</v>
      </c>
      <c r="B1065" s="43">
        <v>0.29467886196783299</v>
      </c>
    </row>
    <row r="1066" spans="1:2" x14ac:dyDescent="0.25">
      <c r="A1066" s="26">
        <v>40786</v>
      </c>
      <c r="B1066" s="43">
        <v>0.30769315533173969</v>
      </c>
    </row>
    <row r="1067" spans="1:2" x14ac:dyDescent="0.25">
      <c r="A1067" s="26">
        <v>40787</v>
      </c>
      <c r="B1067" s="43">
        <v>0.30572654732697641</v>
      </c>
    </row>
    <row r="1068" spans="1:2" x14ac:dyDescent="0.25">
      <c r="A1068" s="26">
        <v>40788</v>
      </c>
      <c r="B1068" s="43">
        <v>0.27534294378893648</v>
      </c>
    </row>
    <row r="1069" spans="1:2" x14ac:dyDescent="0.25">
      <c r="A1069" s="26">
        <v>40789</v>
      </c>
      <c r="B1069" s="43">
        <v>0.27196883794933685</v>
      </c>
    </row>
    <row r="1070" spans="1:2" x14ac:dyDescent="0.25">
      <c r="A1070" s="26">
        <v>40790</v>
      </c>
      <c r="B1070" s="43">
        <v>0.2658523893507056</v>
      </c>
    </row>
    <row r="1071" spans="1:2" x14ac:dyDescent="0.25">
      <c r="A1071" s="26">
        <v>40791</v>
      </c>
      <c r="B1071" s="43">
        <v>0.26541296508152629</v>
      </c>
    </row>
    <row r="1072" spans="1:2" x14ac:dyDescent="0.25">
      <c r="A1072" s="26">
        <v>40792</v>
      </c>
      <c r="B1072" s="43">
        <v>0.26263159241720679</v>
      </c>
    </row>
    <row r="1073" spans="1:2" x14ac:dyDescent="0.25">
      <c r="A1073" s="26">
        <v>40793</v>
      </c>
      <c r="B1073" s="43">
        <v>0.26102400535804221</v>
      </c>
    </row>
    <row r="1074" spans="1:2" x14ac:dyDescent="0.25">
      <c r="A1074" s="26">
        <v>40794</v>
      </c>
      <c r="B1074" s="43">
        <v>0.25850456524374976</v>
      </c>
    </row>
    <row r="1075" spans="1:2" x14ac:dyDescent="0.25">
      <c r="A1075" s="26">
        <v>40795</v>
      </c>
      <c r="B1075" s="43">
        <v>0.25711006742815462</v>
      </c>
    </row>
    <row r="1076" spans="1:2" x14ac:dyDescent="0.25">
      <c r="A1076" s="26">
        <v>40796</v>
      </c>
      <c r="B1076" s="43">
        <v>0.25384073415896874</v>
      </c>
    </row>
    <row r="1077" spans="1:2" x14ac:dyDescent="0.25">
      <c r="A1077" s="26">
        <v>40797</v>
      </c>
      <c r="B1077" s="43">
        <v>0.25139729201671834</v>
      </c>
    </row>
    <row r="1078" spans="1:2" x14ac:dyDescent="0.25">
      <c r="A1078" s="26">
        <v>40798</v>
      </c>
      <c r="B1078" s="43">
        <v>0.25702107635650306</v>
      </c>
    </row>
    <row r="1079" spans="1:2" x14ac:dyDescent="0.25">
      <c r="A1079" s="26">
        <v>40799</v>
      </c>
      <c r="B1079" s="43">
        <v>0.2641474874749376</v>
      </c>
    </row>
    <row r="1080" spans="1:2" x14ac:dyDescent="0.25">
      <c r="A1080" s="26">
        <v>40800</v>
      </c>
      <c r="B1080" s="43">
        <v>0.25653607629946168</v>
      </c>
    </row>
    <row r="1081" spans="1:2" x14ac:dyDescent="0.25">
      <c r="A1081" s="26">
        <v>40801</v>
      </c>
      <c r="B1081" s="43">
        <v>0.25295234285133805</v>
      </c>
    </row>
    <row r="1082" spans="1:2" x14ac:dyDescent="0.25">
      <c r="A1082" s="26">
        <v>40802</v>
      </c>
      <c r="B1082" s="43">
        <v>0.25002368162473404</v>
      </c>
    </row>
    <row r="1083" spans="1:2" x14ac:dyDescent="0.25">
      <c r="A1083" s="26">
        <v>40803</v>
      </c>
      <c r="B1083" s="43">
        <v>0.24303793203105584</v>
      </c>
    </row>
    <row r="1084" spans="1:2" x14ac:dyDescent="0.25">
      <c r="A1084" s="26">
        <v>40804</v>
      </c>
      <c r="B1084" s="43">
        <v>0.24237147960095387</v>
      </c>
    </row>
    <row r="1085" spans="1:2" x14ac:dyDescent="0.25">
      <c r="A1085" s="26">
        <v>40805</v>
      </c>
      <c r="B1085" s="43">
        <v>0.2523853139825179</v>
      </c>
    </row>
    <row r="1086" spans="1:2" x14ac:dyDescent="0.25">
      <c r="A1086" s="26">
        <v>40806</v>
      </c>
      <c r="B1086" s="43">
        <v>0.24770223021060073</v>
      </c>
    </row>
    <row r="1087" spans="1:2" x14ac:dyDescent="0.25">
      <c r="A1087" s="26">
        <v>40807</v>
      </c>
      <c r="B1087" s="43">
        <v>0.24542038861395915</v>
      </c>
    </row>
    <row r="1088" spans="1:2" x14ac:dyDescent="0.25">
      <c r="A1088" s="26">
        <v>40808</v>
      </c>
      <c r="B1088" s="43">
        <v>0.24184548623653621</v>
      </c>
    </row>
    <row r="1089" spans="1:2" x14ac:dyDescent="0.25">
      <c r="A1089" s="26">
        <v>40809</v>
      </c>
      <c r="B1089" s="43">
        <v>0.24230181372540274</v>
      </c>
    </row>
    <row r="1090" spans="1:2" x14ac:dyDescent="0.25">
      <c r="A1090" s="26">
        <v>40810</v>
      </c>
      <c r="B1090" s="43">
        <v>0.23927432206032123</v>
      </c>
    </row>
    <row r="1091" spans="1:2" x14ac:dyDescent="0.25">
      <c r="A1091" s="26">
        <v>40811</v>
      </c>
      <c r="B1091" s="43">
        <v>0.29966530235727828</v>
      </c>
    </row>
    <row r="1092" spans="1:2" x14ac:dyDescent="0.25">
      <c r="A1092" s="26">
        <v>40812</v>
      </c>
      <c r="B1092" s="43">
        <v>0.26571138264736349</v>
      </c>
    </row>
    <row r="1093" spans="1:2" x14ac:dyDescent="0.25">
      <c r="A1093" s="26">
        <v>40813</v>
      </c>
      <c r="B1093" s="43">
        <v>0.41799064051884649</v>
      </c>
    </row>
    <row r="1094" spans="1:2" x14ac:dyDescent="0.25">
      <c r="A1094" s="26">
        <v>40814</v>
      </c>
      <c r="B1094" s="43">
        <v>0.32500122431963557</v>
      </c>
    </row>
    <row r="1095" spans="1:2" x14ac:dyDescent="0.25">
      <c r="A1095" s="26">
        <v>40815</v>
      </c>
      <c r="B1095" s="43">
        <v>0.28746985274802339</v>
      </c>
    </row>
    <row r="1096" spans="1:2" x14ac:dyDescent="0.25">
      <c r="A1096" s="26">
        <v>40816</v>
      </c>
      <c r="B1096" s="43">
        <v>0.267540505065887</v>
      </c>
    </row>
    <row r="1097" spans="1:2" x14ac:dyDescent="0.25">
      <c r="A1097" s="26">
        <v>40817</v>
      </c>
      <c r="B1097" s="43">
        <v>0.29866843153734557</v>
      </c>
    </row>
    <row r="1098" spans="1:2" x14ac:dyDescent="0.25">
      <c r="A1098" s="26">
        <v>40818</v>
      </c>
      <c r="B1098" s="43">
        <v>0.32627582920255954</v>
      </c>
    </row>
    <row r="1099" spans="1:2" x14ac:dyDescent="0.25">
      <c r="A1099" s="26">
        <v>40819</v>
      </c>
      <c r="B1099" s="43">
        <v>0.47885379735779249</v>
      </c>
    </row>
    <row r="1100" spans="1:2" x14ac:dyDescent="0.25">
      <c r="A1100" s="26">
        <v>40820</v>
      </c>
      <c r="B1100" s="43">
        <v>0.46913499127242581</v>
      </c>
    </row>
    <row r="1101" spans="1:2" x14ac:dyDescent="0.25">
      <c r="A1101" s="26">
        <v>40821</v>
      </c>
      <c r="B1101" s="43">
        <v>0.78464222164765218</v>
      </c>
    </row>
    <row r="1102" spans="1:2" x14ac:dyDescent="0.25">
      <c r="A1102" s="26">
        <v>40822</v>
      </c>
      <c r="B1102" s="43">
        <v>0.45844097030151248</v>
      </c>
    </row>
    <row r="1103" spans="1:2" x14ac:dyDescent="0.25">
      <c r="A1103" s="26">
        <v>40823</v>
      </c>
      <c r="B1103" s="43">
        <v>0.419809400730696</v>
      </c>
    </row>
    <row r="1104" spans="1:2" x14ac:dyDescent="0.25">
      <c r="A1104" s="26">
        <v>40824</v>
      </c>
      <c r="B1104" s="43">
        <v>0.3829036115816763</v>
      </c>
    </row>
    <row r="1105" spans="1:2" x14ac:dyDescent="0.25">
      <c r="A1105" s="26">
        <v>40825</v>
      </c>
      <c r="B1105" s="43">
        <v>0.40086964355328208</v>
      </c>
    </row>
    <row r="1106" spans="1:2" x14ac:dyDescent="0.25">
      <c r="A1106" s="26">
        <v>40826</v>
      </c>
      <c r="B1106" s="43">
        <v>0.79589053023082379</v>
      </c>
    </row>
    <row r="1107" spans="1:2" x14ac:dyDescent="0.25">
      <c r="A1107" s="26">
        <v>40827</v>
      </c>
      <c r="B1107" s="43">
        <v>1.3633383612236383</v>
      </c>
    </row>
    <row r="1108" spans="1:2" x14ac:dyDescent="0.25">
      <c r="A1108" s="26">
        <v>40828</v>
      </c>
      <c r="B1108" s="43">
        <v>0.83777773850648851</v>
      </c>
    </row>
    <row r="1109" spans="1:2" x14ac:dyDescent="0.25">
      <c r="A1109" s="26">
        <v>40829</v>
      </c>
      <c r="B1109" s="43">
        <v>0.60607436128942527</v>
      </c>
    </row>
    <row r="1110" spans="1:2" x14ac:dyDescent="0.25">
      <c r="A1110" s="26">
        <v>40830</v>
      </c>
      <c r="B1110" s="43">
        <v>0.50972536557450954</v>
      </c>
    </row>
    <row r="1111" spans="1:2" x14ac:dyDescent="0.25">
      <c r="A1111" s="26">
        <v>40831</v>
      </c>
      <c r="B1111" s="43">
        <v>0.46081540119774211</v>
      </c>
    </row>
    <row r="1112" spans="1:2" x14ac:dyDescent="0.25">
      <c r="A1112" s="26">
        <v>40832</v>
      </c>
      <c r="B1112" s="43">
        <v>0.41643308558031961</v>
      </c>
    </row>
    <row r="1113" spans="1:2" x14ac:dyDescent="0.25">
      <c r="A1113" s="26">
        <v>40833</v>
      </c>
      <c r="B1113" s="43">
        <v>0.38159721062232949</v>
      </c>
    </row>
    <row r="1114" spans="1:2" x14ac:dyDescent="0.25">
      <c r="A1114" s="26">
        <v>40834</v>
      </c>
      <c r="B1114" s="43">
        <v>0.36114497208900576</v>
      </c>
    </row>
    <row r="1115" spans="1:2" x14ac:dyDescent="0.25">
      <c r="A1115" s="26">
        <v>40835</v>
      </c>
      <c r="B1115" s="43">
        <v>0.34888772705467691</v>
      </c>
    </row>
    <row r="1116" spans="1:2" x14ac:dyDescent="0.25">
      <c r="A1116" s="26">
        <v>40836</v>
      </c>
      <c r="B1116" s="43">
        <v>0.33833345491408157</v>
      </c>
    </row>
    <row r="1117" spans="1:2" x14ac:dyDescent="0.25">
      <c r="A1117" s="26">
        <v>40837</v>
      </c>
      <c r="B1117" s="43">
        <v>0.32831131465310143</v>
      </c>
    </row>
    <row r="1118" spans="1:2" x14ac:dyDescent="0.25">
      <c r="A1118" s="26">
        <v>40838</v>
      </c>
      <c r="B1118" s="43">
        <v>0.32908923176721616</v>
      </c>
    </row>
    <row r="1119" spans="1:2" x14ac:dyDescent="0.25">
      <c r="A1119" s="26">
        <v>40839</v>
      </c>
      <c r="B1119" s="43">
        <v>0.32175444926126368</v>
      </c>
    </row>
    <row r="1120" spans="1:2" x14ac:dyDescent="0.25">
      <c r="A1120" s="26">
        <v>40840</v>
      </c>
      <c r="B1120" s="43">
        <v>0.31116914629609671</v>
      </c>
    </row>
    <row r="1121" spans="1:2" x14ac:dyDescent="0.25">
      <c r="A1121" s="26">
        <v>40841</v>
      </c>
      <c r="B1121" s="43">
        <v>0.30221402734569724</v>
      </c>
    </row>
    <row r="1122" spans="1:2" x14ac:dyDescent="0.25">
      <c r="A1122" s="26">
        <v>40842</v>
      </c>
      <c r="B1122" s="43">
        <v>0.30148417138836198</v>
      </c>
    </row>
    <row r="1123" spans="1:2" x14ac:dyDescent="0.25">
      <c r="A1123" s="26">
        <v>40843</v>
      </c>
      <c r="B1123" s="43">
        <v>0.29202656232884383</v>
      </c>
    </row>
    <row r="1124" spans="1:2" x14ac:dyDescent="0.25">
      <c r="A1124" s="26">
        <v>40844</v>
      </c>
      <c r="B1124" s="43">
        <v>0.31529607519143799</v>
      </c>
    </row>
    <row r="1125" spans="1:2" x14ac:dyDescent="0.25">
      <c r="A1125" s="26">
        <v>40845</v>
      </c>
      <c r="B1125" s="43">
        <v>0.40267766764650775</v>
      </c>
    </row>
    <row r="1126" spans="1:2" x14ac:dyDescent="0.25">
      <c r="A1126" s="26">
        <v>40846</v>
      </c>
      <c r="B1126" s="43">
        <v>0.54888131054007505</v>
      </c>
    </row>
    <row r="1127" spans="1:2" x14ac:dyDescent="0.25">
      <c r="A1127" s="26">
        <v>40847</v>
      </c>
      <c r="B1127" s="43">
        <v>0.6310435584445947</v>
      </c>
    </row>
    <row r="1128" spans="1:2" x14ac:dyDescent="0.25">
      <c r="A1128" s="26">
        <v>40848</v>
      </c>
      <c r="B1128" s="43">
        <v>0.47653848541617527</v>
      </c>
    </row>
    <row r="1129" spans="1:2" x14ac:dyDescent="0.25">
      <c r="A1129" s="26">
        <v>40849</v>
      </c>
      <c r="B1129" s="43">
        <v>0.48532939803979164</v>
      </c>
    </row>
    <row r="1130" spans="1:2" x14ac:dyDescent="0.25">
      <c r="A1130" s="26">
        <v>40850</v>
      </c>
      <c r="B1130" s="43">
        <v>0.92436855884103875</v>
      </c>
    </row>
    <row r="1131" spans="1:2" x14ac:dyDescent="0.25">
      <c r="A1131" s="26">
        <v>40851</v>
      </c>
      <c r="B1131" s="43">
        <v>0.7824069138258718</v>
      </c>
    </row>
    <row r="1132" spans="1:2" x14ac:dyDescent="0.25">
      <c r="A1132" s="26">
        <v>40852</v>
      </c>
      <c r="B1132" s="43">
        <v>0.79269133887429089</v>
      </c>
    </row>
    <row r="1133" spans="1:2" x14ac:dyDescent="0.25">
      <c r="A1133" s="26">
        <v>40853</v>
      </c>
      <c r="B1133" s="43">
        <v>0.90990841429638347</v>
      </c>
    </row>
    <row r="1134" spans="1:2" x14ac:dyDescent="0.25">
      <c r="A1134" s="26">
        <v>40854</v>
      </c>
      <c r="B1134" s="43">
        <v>0.78520179452704386</v>
      </c>
    </row>
    <row r="1135" spans="1:2" x14ac:dyDescent="0.25">
      <c r="A1135" s="26">
        <v>40855</v>
      </c>
      <c r="B1135" s="43">
        <v>0.72067942464981904</v>
      </c>
    </row>
    <row r="1136" spans="1:2" x14ac:dyDescent="0.25">
      <c r="A1136" s="26">
        <v>40856</v>
      </c>
      <c r="B1136" s="43">
        <v>0.65563281268746931</v>
      </c>
    </row>
    <row r="1137" spans="1:2" x14ac:dyDescent="0.25">
      <c r="A1137" s="26">
        <v>40857</v>
      </c>
      <c r="B1137" s="43">
        <v>0.59751234695619748</v>
      </c>
    </row>
    <row r="1138" spans="1:2" x14ac:dyDescent="0.25">
      <c r="A1138" s="26">
        <v>40858</v>
      </c>
      <c r="B1138" s="43">
        <v>0.62819676759971765</v>
      </c>
    </row>
    <row r="1139" spans="1:2" x14ac:dyDescent="0.25">
      <c r="A1139" s="26">
        <v>40859</v>
      </c>
      <c r="B1139" s="43">
        <v>0.80250751541093768</v>
      </c>
    </row>
    <row r="1140" spans="1:2" x14ac:dyDescent="0.25">
      <c r="A1140" s="26">
        <v>40860</v>
      </c>
      <c r="B1140" s="43">
        <v>1.1414578763599741</v>
      </c>
    </row>
    <row r="1141" spans="1:2" x14ac:dyDescent="0.25">
      <c r="A1141" s="26">
        <v>40861</v>
      </c>
      <c r="B1141" s="43">
        <v>1.024984031109927</v>
      </c>
    </row>
    <row r="1142" spans="1:2" x14ac:dyDescent="0.25">
      <c r="A1142" s="26">
        <v>40862</v>
      </c>
      <c r="B1142" s="43">
        <v>0.97820478210553752</v>
      </c>
    </row>
    <row r="1143" spans="1:2" x14ac:dyDescent="0.25">
      <c r="A1143" s="26">
        <v>40863</v>
      </c>
      <c r="B1143" s="43">
        <v>1.6935813303636373</v>
      </c>
    </row>
    <row r="1144" spans="1:2" x14ac:dyDescent="0.25">
      <c r="A1144" s="26">
        <v>40864</v>
      </c>
      <c r="B1144" s="43">
        <v>6.7861478134668252</v>
      </c>
    </row>
    <row r="1145" spans="1:2" x14ac:dyDescent="0.25">
      <c r="A1145" s="26">
        <v>40865</v>
      </c>
      <c r="B1145" s="43">
        <v>6.7189285778179917</v>
      </c>
    </row>
    <row r="1146" spans="1:2" x14ac:dyDescent="0.25">
      <c r="A1146" s="26">
        <v>40866</v>
      </c>
      <c r="B1146" s="43">
        <v>5.7775128085464909</v>
      </c>
    </row>
    <row r="1147" spans="1:2" x14ac:dyDescent="0.25">
      <c r="A1147" s="26">
        <v>40867</v>
      </c>
      <c r="B1147" s="43">
        <v>4.5105912690431023</v>
      </c>
    </row>
    <row r="1148" spans="1:2" x14ac:dyDescent="0.25">
      <c r="A1148" s="26">
        <v>40868</v>
      </c>
      <c r="B1148" s="43">
        <v>4.0853782352858099</v>
      </c>
    </row>
    <row r="1149" spans="1:2" x14ac:dyDescent="0.25">
      <c r="A1149" s="26">
        <v>40869</v>
      </c>
      <c r="B1149" s="43">
        <v>8.4305423327028652</v>
      </c>
    </row>
    <row r="1150" spans="1:2" x14ac:dyDescent="0.25">
      <c r="A1150" s="26">
        <v>40870</v>
      </c>
      <c r="B1150" s="43">
        <v>15.844531686208841</v>
      </c>
    </row>
    <row r="1151" spans="1:2" x14ac:dyDescent="0.25">
      <c r="A1151" s="26">
        <v>40871</v>
      </c>
      <c r="B1151" s="43">
        <v>14.608012627309549</v>
      </c>
    </row>
    <row r="1152" spans="1:2" x14ac:dyDescent="0.25">
      <c r="A1152" s="26">
        <v>40872</v>
      </c>
      <c r="B1152" s="43">
        <v>10.766024994641191</v>
      </c>
    </row>
    <row r="1153" spans="1:2" x14ac:dyDescent="0.25">
      <c r="A1153" s="26">
        <v>40873</v>
      </c>
      <c r="B1153" s="43">
        <v>7.9000823217435947</v>
      </c>
    </row>
    <row r="1154" spans="1:2" x14ac:dyDescent="0.25">
      <c r="A1154" s="26">
        <v>40874</v>
      </c>
      <c r="B1154" s="43">
        <v>6.6070867657076313</v>
      </c>
    </row>
    <row r="1155" spans="1:2" x14ac:dyDescent="0.25">
      <c r="A1155" s="26">
        <v>40875</v>
      </c>
      <c r="B1155" s="43">
        <v>6.1561513889397395</v>
      </c>
    </row>
    <row r="1156" spans="1:2" x14ac:dyDescent="0.25">
      <c r="A1156" s="26">
        <v>40876</v>
      </c>
      <c r="B1156" s="43">
        <v>5.4769911840182255</v>
      </c>
    </row>
    <row r="1157" spans="1:2" x14ac:dyDescent="0.25">
      <c r="A1157" s="26">
        <v>40877</v>
      </c>
      <c r="B1157" s="43">
        <v>4.8613600283729461</v>
      </c>
    </row>
    <row r="1158" spans="1:2" x14ac:dyDescent="0.25">
      <c r="A1158" s="26">
        <v>40878</v>
      </c>
      <c r="B1158" s="43">
        <v>3.7147193552812063</v>
      </c>
    </row>
    <row r="1159" spans="1:2" x14ac:dyDescent="0.25">
      <c r="A1159" s="26">
        <v>40879</v>
      </c>
      <c r="B1159" s="43">
        <v>3.1337517420953014</v>
      </c>
    </row>
    <row r="1160" spans="1:2" x14ac:dyDescent="0.25">
      <c r="A1160" s="26">
        <v>40880</v>
      </c>
      <c r="B1160" s="43">
        <v>2.7215901349616818</v>
      </c>
    </row>
    <row r="1161" spans="1:2" x14ac:dyDescent="0.25">
      <c r="A1161" s="26">
        <v>40881</v>
      </c>
      <c r="B1161" s="43">
        <v>2.3645743275187452</v>
      </c>
    </row>
    <row r="1162" spans="1:2" x14ac:dyDescent="0.25">
      <c r="A1162" s="26">
        <v>40882</v>
      </c>
      <c r="B1162" s="43">
        <v>2.1165332431705384</v>
      </c>
    </row>
    <row r="1163" spans="1:2" x14ac:dyDescent="0.25">
      <c r="A1163" s="26">
        <v>40883</v>
      </c>
      <c r="B1163" s="43">
        <v>1.9014837365994881</v>
      </c>
    </row>
    <row r="1164" spans="1:2" x14ac:dyDescent="0.25">
      <c r="A1164" s="26">
        <v>40884</v>
      </c>
      <c r="B1164" s="43">
        <v>1.7445546114850778</v>
      </c>
    </row>
    <row r="1165" spans="1:2" x14ac:dyDescent="0.25">
      <c r="A1165" s="26">
        <v>40885</v>
      </c>
      <c r="B1165" s="43">
        <v>1.5991127768031481</v>
      </c>
    </row>
    <row r="1166" spans="1:2" x14ac:dyDescent="0.25">
      <c r="A1166" s="26">
        <v>40886</v>
      </c>
      <c r="B1166" s="43">
        <v>1.5077318312050281</v>
      </c>
    </row>
    <row r="1167" spans="1:2" x14ac:dyDescent="0.25">
      <c r="A1167" s="26">
        <v>40887</v>
      </c>
      <c r="B1167" s="43">
        <v>1.5141261611344177</v>
      </c>
    </row>
    <row r="1168" spans="1:2" x14ac:dyDescent="0.25">
      <c r="A1168" s="26">
        <v>40888</v>
      </c>
      <c r="B1168" s="43">
        <v>1.5141261611344177</v>
      </c>
    </row>
    <row r="1169" spans="1:2" x14ac:dyDescent="0.25">
      <c r="A1169" s="26">
        <v>40889</v>
      </c>
      <c r="B1169" s="43">
        <v>1.5119924674587222</v>
      </c>
    </row>
    <row r="1170" spans="1:2" x14ac:dyDescent="0.25">
      <c r="A1170" s="26">
        <v>40890</v>
      </c>
      <c r="B1170" s="43">
        <v>1.5196231487772325</v>
      </c>
    </row>
    <row r="1171" spans="1:2" x14ac:dyDescent="0.25">
      <c r="A1171" s="26">
        <v>40891</v>
      </c>
      <c r="B1171" s="43">
        <v>1.5340468060576</v>
      </c>
    </row>
    <row r="1172" spans="1:2" x14ac:dyDescent="0.25">
      <c r="A1172" s="26">
        <v>40892</v>
      </c>
      <c r="B1172" s="43">
        <v>1.4188629894664666</v>
      </c>
    </row>
    <row r="1173" spans="1:2" x14ac:dyDescent="0.25">
      <c r="A1173" s="26">
        <v>40893</v>
      </c>
      <c r="B1173" s="43">
        <v>1.3325870087491309</v>
      </c>
    </row>
    <row r="1174" spans="1:2" x14ac:dyDescent="0.25">
      <c r="A1174" s="26">
        <v>40894</v>
      </c>
      <c r="B1174" s="43">
        <v>1.3061762736867184</v>
      </c>
    </row>
    <row r="1175" spans="1:2" x14ac:dyDescent="0.25">
      <c r="A1175" s="26">
        <v>40895</v>
      </c>
      <c r="B1175" s="43">
        <v>1.2761293573505776</v>
      </c>
    </row>
    <row r="1176" spans="1:2" x14ac:dyDescent="0.25">
      <c r="A1176" s="26">
        <v>40896</v>
      </c>
      <c r="B1176" s="43">
        <v>1.2181085350930414</v>
      </c>
    </row>
    <row r="1177" spans="1:2" x14ac:dyDescent="0.25">
      <c r="A1177" s="26">
        <v>40897</v>
      </c>
      <c r="B1177" s="43">
        <v>1.1766634365402913</v>
      </c>
    </row>
    <row r="1178" spans="1:2" x14ac:dyDescent="0.25">
      <c r="A1178" s="26">
        <v>40898</v>
      </c>
      <c r="B1178" s="43">
        <v>1.1409642480781965</v>
      </c>
    </row>
    <row r="1179" spans="1:2" x14ac:dyDescent="0.25">
      <c r="A1179" s="26">
        <v>40899</v>
      </c>
      <c r="B1179" s="43">
        <v>1.0991062724440757</v>
      </c>
    </row>
    <row r="1180" spans="1:2" x14ac:dyDescent="0.25">
      <c r="A1180" s="26">
        <v>40900</v>
      </c>
      <c r="B1180" s="43">
        <v>1.0628476090133967</v>
      </c>
    </row>
    <row r="1181" spans="1:2" x14ac:dyDescent="0.25">
      <c r="A1181" s="26">
        <v>40901</v>
      </c>
      <c r="B1181" s="43">
        <v>1.0064353618543862</v>
      </c>
    </row>
    <row r="1182" spans="1:2" x14ac:dyDescent="0.25">
      <c r="A1182" s="26">
        <v>40902</v>
      </c>
      <c r="B1182" s="43">
        <v>1.0701207300912112</v>
      </c>
    </row>
    <row r="1183" spans="1:2" x14ac:dyDescent="0.25">
      <c r="A1183" s="26">
        <v>40903</v>
      </c>
      <c r="B1183" s="43">
        <v>1.0862050792045073</v>
      </c>
    </row>
    <row r="1184" spans="1:2" x14ac:dyDescent="0.25">
      <c r="A1184" s="26">
        <v>40904</v>
      </c>
      <c r="B1184" s="43">
        <v>1.7035523853373111</v>
      </c>
    </row>
    <row r="1185" spans="1:2" x14ac:dyDescent="0.25">
      <c r="A1185" s="26">
        <v>40905</v>
      </c>
      <c r="B1185" s="43">
        <v>18.181646420567407</v>
      </c>
    </row>
    <row r="1186" spans="1:2" x14ac:dyDescent="0.25">
      <c r="A1186" s="26">
        <v>40906</v>
      </c>
      <c r="B1186" s="43">
        <v>29.327556892233169</v>
      </c>
    </row>
    <row r="1187" spans="1:2" x14ac:dyDescent="0.25">
      <c r="A1187" s="26">
        <v>40907</v>
      </c>
      <c r="B1187" s="43">
        <v>63.68377998192156</v>
      </c>
    </row>
    <row r="1188" spans="1:2" x14ac:dyDescent="0.25">
      <c r="A1188" s="26">
        <v>40908</v>
      </c>
      <c r="B1188" s="43">
        <v>25.037126177017285</v>
      </c>
    </row>
    <row r="1189" spans="1:2" x14ac:dyDescent="0.25">
      <c r="A1189" s="26">
        <v>40909</v>
      </c>
      <c r="B1189" s="43">
        <v>10.875151716337291</v>
      </c>
    </row>
    <row r="1190" spans="1:2" x14ac:dyDescent="0.25">
      <c r="A1190" s="26">
        <v>40910</v>
      </c>
      <c r="B1190" s="43">
        <v>7.6990354210997793</v>
      </c>
    </row>
    <row r="1191" spans="1:2" x14ac:dyDescent="0.25">
      <c r="A1191" s="26">
        <v>40911</v>
      </c>
      <c r="B1191" s="43">
        <v>5.9994308060278341</v>
      </c>
    </row>
    <row r="1192" spans="1:2" x14ac:dyDescent="0.25">
      <c r="A1192" s="26">
        <v>40912</v>
      </c>
      <c r="B1192" s="43">
        <v>5.4479796721911917</v>
      </c>
    </row>
    <row r="1193" spans="1:2" x14ac:dyDescent="0.25">
      <c r="A1193" s="26">
        <v>40913</v>
      </c>
      <c r="B1193" s="43">
        <v>5.5133492505821726</v>
      </c>
    </row>
    <row r="1194" spans="1:2" x14ac:dyDescent="0.25">
      <c r="A1194" s="26">
        <v>40914</v>
      </c>
      <c r="B1194" s="43">
        <v>4.9642766552015276</v>
      </c>
    </row>
    <row r="1195" spans="1:2" x14ac:dyDescent="0.25">
      <c r="A1195" s="26">
        <v>40915</v>
      </c>
      <c r="B1195" s="43">
        <v>4.2711612230841602</v>
      </c>
    </row>
    <row r="1196" spans="1:2" x14ac:dyDescent="0.25">
      <c r="A1196" s="26">
        <v>40916</v>
      </c>
      <c r="B1196" s="43">
        <v>3.6018693269732802</v>
      </c>
    </row>
    <row r="1197" spans="1:2" x14ac:dyDescent="0.25">
      <c r="A1197" s="26">
        <v>40917</v>
      </c>
      <c r="B1197" s="43">
        <v>3.1012183930564103</v>
      </c>
    </row>
    <row r="1198" spans="1:2" x14ac:dyDescent="0.25">
      <c r="A1198" s="26">
        <v>40918</v>
      </c>
      <c r="B1198" s="43">
        <v>2.7208051128235011</v>
      </c>
    </row>
    <row r="1199" spans="1:2" x14ac:dyDescent="0.25">
      <c r="A1199" s="26">
        <v>40919</v>
      </c>
      <c r="B1199" s="43">
        <v>2.4079963721792708</v>
      </c>
    </row>
    <row r="1200" spans="1:2" x14ac:dyDescent="0.25">
      <c r="A1200" s="26">
        <v>40920</v>
      </c>
      <c r="B1200" s="43">
        <v>2.1700581997935324</v>
      </c>
    </row>
    <row r="1201" spans="1:2" x14ac:dyDescent="0.25">
      <c r="A1201" s="26">
        <v>40921</v>
      </c>
      <c r="B1201" s="43">
        <v>1.967710563619895</v>
      </c>
    </row>
    <row r="1202" spans="1:2" x14ac:dyDescent="0.25">
      <c r="A1202" s="26">
        <v>40922</v>
      </c>
      <c r="B1202" s="43">
        <v>1.9791245061267906</v>
      </c>
    </row>
    <row r="1203" spans="1:2" x14ac:dyDescent="0.25">
      <c r="A1203" s="26">
        <v>40923</v>
      </c>
      <c r="B1203" s="43">
        <v>1.9344455775685907</v>
      </c>
    </row>
    <row r="1204" spans="1:2" x14ac:dyDescent="0.25">
      <c r="A1204" s="26">
        <v>40924</v>
      </c>
      <c r="B1204" s="43">
        <v>1.8342232777500493</v>
      </c>
    </row>
    <row r="1205" spans="1:2" x14ac:dyDescent="0.25">
      <c r="A1205" s="26">
        <v>40925</v>
      </c>
      <c r="B1205" s="43">
        <v>4.8385591968259387</v>
      </c>
    </row>
    <row r="1206" spans="1:2" x14ac:dyDescent="0.25">
      <c r="A1206" s="26">
        <v>40926</v>
      </c>
      <c r="B1206" s="43">
        <v>58.239327814227728</v>
      </c>
    </row>
    <row r="1207" spans="1:2" x14ac:dyDescent="0.25">
      <c r="A1207" s="26">
        <v>40927</v>
      </c>
      <c r="B1207" s="43">
        <v>85.198555997855351</v>
      </c>
    </row>
    <row r="1208" spans="1:2" x14ac:dyDescent="0.25">
      <c r="A1208" s="26">
        <v>40928</v>
      </c>
      <c r="B1208" s="43">
        <v>35.609510216202743</v>
      </c>
    </row>
    <row r="1209" spans="1:2" x14ac:dyDescent="0.25">
      <c r="A1209" s="26">
        <v>40929</v>
      </c>
      <c r="B1209" s="43">
        <v>27.940723907643623</v>
      </c>
    </row>
    <row r="1210" spans="1:2" x14ac:dyDescent="0.25">
      <c r="A1210" s="26">
        <v>40930</v>
      </c>
      <c r="B1210" s="43">
        <v>18.455103295321731</v>
      </c>
    </row>
    <row r="1211" spans="1:2" x14ac:dyDescent="0.25">
      <c r="A1211" s="26">
        <v>40931</v>
      </c>
      <c r="B1211" s="43">
        <v>13.045095704643691</v>
      </c>
    </row>
    <row r="1212" spans="1:2" x14ac:dyDescent="0.25">
      <c r="A1212" s="26">
        <v>40932</v>
      </c>
      <c r="B1212" s="43">
        <v>14.465564125567433</v>
      </c>
    </row>
    <row r="1213" spans="1:2" x14ac:dyDescent="0.25">
      <c r="A1213" s="26">
        <v>40933</v>
      </c>
      <c r="B1213" s="43">
        <v>19.447475500856431</v>
      </c>
    </row>
    <row r="1214" spans="1:2" x14ac:dyDescent="0.25">
      <c r="A1214" s="26">
        <v>40934</v>
      </c>
      <c r="B1214" s="43">
        <v>13.865416350245235</v>
      </c>
    </row>
    <row r="1215" spans="1:2" x14ac:dyDescent="0.25">
      <c r="A1215" s="26">
        <v>40935</v>
      </c>
      <c r="B1215" s="43">
        <v>10.696386526471336</v>
      </c>
    </row>
    <row r="1216" spans="1:2" x14ac:dyDescent="0.25">
      <c r="A1216" s="26">
        <v>40936</v>
      </c>
      <c r="B1216" s="43">
        <v>8.6574745857477282</v>
      </c>
    </row>
    <row r="1217" spans="1:2" x14ac:dyDescent="0.25">
      <c r="A1217" s="26">
        <v>40937</v>
      </c>
      <c r="B1217" s="43">
        <v>8.4429932004622366</v>
      </c>
    </row>
    <row r="1218" spans="1:2" x14ac:dyDescent="0.25">
      <c r="A1218" s="26">
        <v>40938</v>
      </c>
      <c r="B1218" s="43">
        <v>10.297744204409746</v>
      </c>
    </row>
    <row r="1219" spans="1:2" x14ac:dyDescent="0.25">
      <c r="A1219" s="26">
        <v>40939</v>
      </c>
      <c r="B1219" s="43">
        <v>9.0423262708012562</v>
      </c>
    </row>
    <row r="1220" spans="1:2" x14ac:dyDescent="0.25">
      <c r="A1220" s="26">
        <v>40940</v>
      </c>
      <c r="B1220" s="43">
        <v>7.7103034342049899</v>
      </c>
    </row>
    <row r="1221" spans="1:2" x14ac:dyDescent="0.25">
      <c r="A1221" s="26">
        <v>40941</v>
      </c>
      <c r="B1221" s="43">
        <v>6.3292177890127537</v>
      </c>
    </row>
    <row r="1222" spans="1:2" x14ac:dyDescent="0.25">
      <c r="A1222" s="26">
        <v>40942</v>
      </c>
      <c r="B1222" s="43">
        <v>5.4434585261513044</v>
      </c>
    </row>
    <row r="1223" spans="1:2" x14ac:dyDescent="0.25">
      <c r="A1223" s="26">
        <v>40943</v>
      </c>
      <c r="B1223" s="43">
        <v>4.7122071221252551</v>
      </c>
    </row>
    <row r="1224" spans="1:2" x14ac:dyDescent="0.25">
      <c r="A1224" s="26">
        <v>40944</v>
      </c>
      <c r="B1224" s="43">
        <v>4.0493475107666494</v>
      </c>
    </row>
    <row r="1225" spans="1:2" x14ac:dyDescent="0.25">
      <c r="A1225" s="26">
        <v>40945</v>
      </c>
      <c r="B1225" s="43">
        <v>3.5264281146958107</v>
      </c>
    </row>
    <row r="1226" spans="1:2" x14ac:dyDescent="0.25">
      <c r="A1226" s="26">
        <v>40946</v>
      </c>
      <c r="B1226" s="43">
        <v>3.1002906236881804</v>
      </c>
    </row>
    <row r="1227" spans="1:2" x14ac:dyDescent="0.25">
      <c r="A1227" s="26">
        <v>40947</v>
      </c>
      <c r="B1227" s="43">
        <v>3.1754124215332298</v>
      </c>
    </row>
    <row r="1228" spans="1:2" x14ac:dyDescent="0.25">
      <c r="A1228" s="26">
        <v>40948</v>
      </c>
      <c r="B1228" s="43">
        <v>2.9582710274877186</v>
      </c>
    </row>
    <row r="1229" spans="1:2" x14ac:dyDescent="0.25">
      <c r="A1229" s="26">
        <v>40949</v>
      </c>
      <c r="B1229" s="43">
        <v>2.7346748788826178</v>
      </c>
    </row>
    <row r="1230" spans="1:2" x14ac:dyDescent="0.25">
      <c r="A1230" s="26">
        <v>40950</v>
      </c>
      <c r="B1230" s="43">
        <v>2.5634174918191652</v>
      </c>
    </row>
    <row r="1231" spans="1:2" x14ac:dyDescent="0.25">
      <c r="A1231" s="26">
        <v>40951</v>
      </c>
      <c r="B1231" s="43">
        <v>2.5239730135677934</v>
      </c>
    </row>
    <row r="1232" spans="1:2" x14ac:dyDescent="0.25">
      <c r="A1232" s="26">
        <v>40952</v>
      </c>
      <c r="B1232" s="43">
        <v>2.5566711854807926</v>
      </c>
    </row>
    <row r="1233" spans="1:2" x14ac:dyDescent="0.25">
      <c r="A1233" s="26">
        <v>40953</v>
      </c>
      <c r="B1233" s="43">
        <v>2.7169982593199489</v>
      </c>
    </row>
    <row r="1234" spans="1:2" x14ac:dyDescent="0.25">
      <c r="A1234" s="26">
        <v>40954</v>
      </c>
      <c r="B1234" s="43">
        <v>2.7837294435567381</v>
      </c>
    </row>
    <row r="1235" spans="1:2" x14ac:dyDescent="0.25">
      <c r="A1235" s="26">
        <v>40955</v>
      </c>
      <c r="B1235" s="43">
        <v>2.8343494719281455</v>
      </c>
    </row>
    <row r="1236" spans="1:2" x14ac:dyDescent="0.25">
      <c r="A1236" s="26">
        <v>40956</v>
      </c>
      <c r="B1236" s="43">
        <v>3.0949414532920936</v>
      </c>
    </row>
    <row r="1237" spans="1:2" x14ac:dyDescent="0.25">
      <c r="A1237" s="26">
        <v>40957</v>
      </c>
      <c r="B1237" s="43">
        <v>3.7585954467921354</v>
      </c>
    </row>
    <row r="1238" spans="1:2" x14ac:dyDescent="0.25">
      <c r="A1238" s="26">
        <v>40958</v>
      </c>
      <c r="B1238" s="43">
        <v>4.0144002275367026</v>
      </c>
    </row>
    <row r="1239" spans="1:2" x14ac:dyDescent="0.25">
      <c r="A1239" s="26">
        <v>40959</v>
      </c>
      <c r="B1239" s="43">
        <v>4.5434476948324241</v>
      </c>
    </row>
    <row r="1240" spans="1:2" x14ac:dyDescent="0.25">
      <c r="A1240" s="26">
        <v>40960</v>
      </c>
      <c r="B1240" s="43">
        <v>6.7484542864516444</v>
      </c>
    </row>
    <row r="1241" spans="1:2" x14ac:dyDescent="0.25">
      <c r="A1241" s="26">
        <v>40961</v>
      </c>
      <c r="B1241" s="43">
        <v>16.525278443043515</v>
      </c>
    </row>
    <row r="1242" spans="1:2" x14ac:dyDescent="0.25">
      <c r="A1242" s="26">
        <v>40962</v>
      </c>
      <c r="B1242" s="43">
        <v>14.212838768283884</v>
      </c>
    </row>
    <row r="1243" spans="1:2" x14ac:dyDescent="0.25">
      <c r="A1243" s="26">
        <v>40963</v>
      </c>
      <c r="B1243" s="43">
        <v>9.4502350698864834</v>
      </c>
    </row>
    <row r="1244" spans="1:2" x14ac:dyDescent="0.25">
      <c r="A1244" s="26">
        <v>40964</v>
      </c>
      <c r="B1244" s="43">
        <v>7.6603899832194777</v>
      </c>
    </row>
    <row r="1245" spans="1:2" x14ac:dyDescent="0.25">
      <c r="A1245" s="26">
        <v>40965</v>
      </c>
      <c r="B1245" s="43">
        <v>6.8694406973645181</v>
      </c>
    </row>
    <row r="1246" spans="1:2" x14ac:dyDescent="0.25">
      <c r="A1246" s="26">
        <v>40966</v>
      </c>
      <c r="B1246" s="43">
        <v>6.2490824390509259</v>
      </c>
    </row>
    <row r="1247" spans="1:2" x14ac:dyDescent="0.25">
      <c r="A1247" s="26">
        <v>40967</v>
      </c>
      <c r="B1247" s="43">
        <v>5.8990110907104532</v>
      </c>
    </row>
    <row r="1248" spans="1:2" x14ac:dyDescent="0.25">
      <c r="A1248" s="26">
        <v>40968</v>
      </c>
      <c r="B1248" s="43">
        <v>6.6076121829024101</v>
      </c>
    </row>
    <row r="1249" spans="1:2" x14ac:dyDescent="0.25">
      <c r="A1249" s="26">
        <v>40969</v>
      </c>
      <c r="B1249" s="43">
        <v>8.5647643856693723</v>
      </c>
    </row>
    <row r="1250" spans="1:2" x14ac:dyDescent="0.25">
      <c r="A1250" s="26">
        <v>40970</v>
      </c>
      <c r="B1250" s="43">
        <v>9.3398127038120276</v>
      </c>
    </row>
    <row r="1251" spans="1:2" x14ac:dyDescent="0.25">
      <c r="A1251" s="26">
        <v>40971</v>
      </c>
      <c r="B1251" s="43">
        <v>8.1172904822632201</v>
      </c>
    </row>
    <row r="1252" spans="1:2" x14ac:dyDescent="0.25">
      <c r="A1252" s="26">
        <v>40972</v>
      </c>
      <c r="B1252" s="43">
        <v>7.2530466433379024</v>
      </c>
    </row>
    <row r="1253" spans="1:2" x14ac:dyDescent="0.25">
      <c r="A1253" s="26">
        <v>40973</v>
      </c>
      <c r="B1253" s="43">
        <v>7.7278147945305538</v>
      </c>
    </row>
    <row r="1254" spans="1:2" x14ac:dyDescent="0.25">
      <c r="A1254" s="26">
        <v>40974</v>
      </c>
      <c r="B1254" s="43">
        <v>8.7868357939863984</v>
      </c>
    </row>
    <row r="1255" spans="1:2" x14ac:dyDescent="0.25">
      <c r="A1255" s="26">
        <v>40975</v>
      </c>
      <c r="B1255" s="43">
        <v>7.8252974194221681</v>
      </c>
    </row>
    <row r="1256" spans="1:2" x14ac:dyDescent="0.25">
      <c r="A1256" s="26">
        <v>40976</v>
      </c>
      <c r="B1256" s="43">
        <v>6.5652266259421435</v>
      </c>
    </row>
    <row r="1257" spans="1:2" x14ac:dyDescent="0.25">
      <c r="A1257" s="26">
        <v>40977</v>
      </c>
      <c r="B1257" s="43">
        <v>5.4620441973977938</v>
      </c>
    </row>
    <row r="1258" spans="1:2" x14ac:dyDescent="0.25">
      <c r="A1258" s="26">
        <v>40978</v>
      </c>
      <c r="B1258" s="43">
        <v>4.9753229361989044</v>
      </c>
    </row>
    <row r="1259" spans="1:2" x14ac:dyDescent="0.25">
      <c r="A1259" s="26">
        <v>40979</v>
      </c>
      <c r="B1259" s="43">
        <v>6.2915499255293863</v>
      </c>
    </row>
    <row r="1260" spans="1:2" x14ac:dyDescent="0.25">
      <c r="A1260" s="26">
        <v>40980</v>
      </c>
      <c r="B1260" s="43">
        <v>8.2546945118838071</v>
      </c>
    </row>
    <row r="1261" spans="1:2" x14ac:dyDescent="0.25">
      <c r="A1261" s="26">
        <v>40981</v>
      </c>
      <c r="B1261" s="43">
        <v>12.003153394990965</v>
      </c>
    </row>
    <row r="1262" spans="1:2" x14ac:dyDescent="0.25">
      <c r="A1262" s="26">
        <v>40982</v>
      </c>
      <c r="B1262" s="43">
        <v>13.562913676765294</v>
      </c>
    </row>
    <row r="1263" spans="1:2" x14ac:dyDescent="0.25">
      <c r="A1263" s="26">
        <v>40983</v>
      </c>
      <c r="B1263" s="43">
        <v>32.749342618644143</v>
      </c>
    </row>
    <row r="1264" spans="1:2" x14ac:dyDescent="0.25">
      <c r="A1264" s="26">
        <v>40984</v>
      </c>
      <c r="B1264" s="43">
        <v>23.727753027776675</v>
      </c>
    </row>
    <row r="1265" spans="1:2" x14ac:dyDescent="0.25">
      <c r="A1265" s="26">
        <v>40985</v>
      </c>
      <c r="B1265" s="43">
        <v>18.800257250323149</v>
      </c>
    </row>
    <row r="1266" spans="1:2" x14ac:dyDescent="0.25">
      <c r="A1266" s="26">
        <v>40986</v>
      </c>
      <c r="B1266" s="43">
        <v>15.12777522506747</v>
      </c>
    </row>
    <row r="1267" spans="1:2" x14ac:dyDescent="0.25">
      <c r="A1267" s="26">
        <v>40987</v>
      </c>
      <c r="B1267" s="43">
        <v>11.481619086586194</v>
      </c>
    </row>
    <row r="1268" spans="1:2" x14ac:dyDescent="0.25">
      <c r="A1268" s="26">
        <v>40988</v>
      </c>
      <c r="B1268" s="43">
        <v>10.556178267680892</v>
      </c>
    </row>
    <row r="1269" spans="1:2" x14ac:dyDescent="0.25">
      <c r="A1269" s="26">
        <v>40989</v>
      </c>
      <c r="B1269" s="43">
        <v>13.83568375205135</v>
      </c>
    </row>
    <row r="1270" spans="1:2" x14ac:dyDescent="0.25">
      <c r="A1270" s="26">
        <v>40990</v>
      </c>
      <c r="B1270" s="43">
        <v>12.07141393381611</v>
      </c>
    </row>
    <row r="1271" spans="1:2" x14ac:dyDescent="0.25">
      <c r="A1271" s="26">
        <v>40991</v>
      </c>
      <c r="B1271" s="43">
        <v>10.750398310879655</v>
      </c>
    </row>
    <row r="1272" spans="1:2" x14ac:dyDescent="0.25">
      <c r="A1272" s="26">
        <v>40992</v>
      </c>
      <c r="B1272" s="43">
        <v>9.7161973483490272</v>
      </c>
    </row>
    <row r="1273" spans="1:2" x14ac:dyDescent="0.25">
      <c r="A1273" s="26">
        <v>40993</v>
      </c>
      <c r="B1273" s="43">
        <v>8.7974161658352124</v>
      </c>
    </row>
    <row r="1274" spans="1:2" x14ac:dyDescent="0.25">
      <c r="A1274" s="26">
        <v>40994</v>
      </c>
      <c r="B1274" s="43">
        <v>7.7624562229908207</v>
      </c>
    </row>
    <row r="1275" spans="1:2" x14ac:dyDescent="0.25">
      <c r="A1275" s="26">
        <v>40995</v>
      </c>
      <c r="B1275" s="43">
        <v>6.8837662314686945</v>
      </c>
    </row>
    <row r="1276" spans="1:2" x14ac:dyDescent="0.25">
      <c r="A1276" s="26">
        <v>40996</v>
      </c>
      <c r="B1276" s="43">
        <v>6.4731992901664492</v>
      </c>
    </row>
    <row r="1277" spans="1:2" x14ac:dyDescent="0.25">
      <c r="A1277" s="26">
        <v>40997</v>
      </c>
      <c r="B1277" s="43">
        <v>20.557060334999999</v>
      </c>
    </row>
    <row r="1278" spans="1:2" x14ac:dyDescent="0.25">
      <c r="A1278" s="26">
        <v>40998</v>
      </c>
      <c r="B1278" s="43">
        <v>60.202819552500003</v>
      </c>
    </row>
    <row r="1279" spans="1:2" x14ac:dyDescent="0.25">
      <c r="A1279" s="26">
        <v>40999</v>
      </c>
      <c r="B1279" s="43">
        <v>36.219582494999997</v>
      </c>
    </row>
    <row r="1280" spans="1:2" x14ac:dyDescent="0.25">
      <c r="A1280" s="26">
        <v>41000</v>
      </c>
      <c r="B1280" s="43">
        <v>22.514875605</v>
      </c>
    </row>
    <row r="1281" spans="1:2" x14ac:dyDescent="0.25">
      <c r="A1281" s="26">
        <v>41001</v>
      </c>
      <c r="B1281" s="43">
        <v>16.151975977499998</v>
      </c>
    </row>
    <row r="1282" spans="1:2" x14ac:dyDescent="0.25">
      <c r="A1282" s="26">
        <v>41002</v>
      </c>
      <c r="B1282" s="43">
        <v>10.724594563308331</v>
      </c>
    </row>
    <row r="1283" spans="1:2" x14ac:dyDescent="0.25">
      <c r="A1283" s="26">
        <v>41003</v>
      </c>
      <c r="B1283" s="43">
        <v>9.476716002511461</v>
      </c>
    </row>
    <row r="1284" spans="1:2" x14ac:dyDescent="0.25">
      <c r="A1284" s="26">
        <v>41004</v>
      </c>
      <c r="B1284" s="43">
        <v>8.8111848988602297</v>
      </c>
    </row>
    <row r="1285" spans="1:2" x14ac:dyDescent="0.25">
      <c r="A1285" s="26">
        <v>41005</v>
      </c>
      <c r="B1285" s="43">
        <v>8.0725334764364174</v>
      </c>
    </row>
    <row r="1286" spans="1:2" x14ac:dyDescent="0.25">
      <c r="A1286" s="26">
        <v>41006</v>
      </c>
      <c r="B1286" s="43">
        <v>6.9465303285818552</v>
      </c>
    </row>
    <row r="1287" spans="1:2" x14ac:dyDescent="0.25">
      <c r="A1287" s="26">
        <v>41007</v>
      </c>
      <c r="B1287" s="43">
        <v>5.8740413040162016</v>
      </c>
    </row>
    <row r="1288" spans="1:2" x14ac:dyDescent="0.25">
      <c r="A1288" s="26">
        <v>41008</v>
      </c>
      <c r="B1288" s="43">
        <v>4.9815445467079202</v>
      </c>
    </row>
    <row r="1289" spans="1:2" x14ac:dyDescent="0.25">
      <c r="A1289" s="26">
        <v>41009</v>
      </c>
      <c r="B1289" s="43">
        <v>4.2594616826356004</v>
      </c>
    </row>
    <row r="1290" spans="1:2" x14ac:dyDescent="0.25">
      <c r="A1290" s="26">
        <v>41010</v>
      </c>
      <c r="B1290" s="43">
        <v>3.7372081358210059</v>
      </c>
    </row>
    <row r="1291" spans="1:2" x14ac:dyDescent="0.25">
      <c r="A1291" s="26">
        <v>41011</v>
      </c>
      <c r="B1291" s="43">
        <v>3.3943475330939421</v>
      </c>
    </row>
    <row r="1292" spans="1:2" x14ac:dyDescent="0.25">
      <c r="A1292" s="26">
        <v>41012</v>
      </c>
      <c r="B1292" s="43">
        <v>3.2162959347451761</v>
      </c>
    </row>
    <row r="1293" spans="1:2" x14ac:dyDescent="0.25">
      <c r="A1293" s="26">
        <v>41013</v>
      </c>
      <c r="B1293" s="43">
        <v>2.7512813234641622</v>
      </c>
    </row>
    <row r="1294" spans="1:2" x14ac:dyDescent="0.25">
      <c r="A1294" s="26">
        <v>41014</v>
      </c>
      <c r="B1294" s="43">
        <v>2.5099289214326896</v>
      </c>
    </row>
    <row r="1295" spans="1:2" x14ac:dyDescent="0.25">
      <c r="A1295" s="26">
        <v>41015</v>
      </c>
      <c r="B1295" s="43">
        <v>4.7538551211255387</v>
      </c>
    </row>
    <row r="1296" spans="1:2" x14ac:dyDescent="0.25">
      <c r="A1296" s="26">
        <v>41016</v>
      </c>
      <c r="B1296" s="43">
        <v>5.37440201884883</v>
      </c>
    </row>
    <row r="1297" spans="1:2" x14ac:dyDescent="0.25">
      <c r="A1297" s="26">
        <v>41017</v>
      </c>
      <c r="B1297" s="43">
        <v>5.0044069420393074</v>
      </c>
    </row>
    <row r="1298" spans="1:2" x14ac:dyDescent="0.25">
      <c r="A1298" s="26">
        <v>41018</v>
      </c>
      <c r="B1298" s="43">
        <v>5.1702044210777505</v>
      </c>
    </row>
    <row r="1299" spans="1:2" x14ac:dyDescent="0.25">
      <c r="A1299" s="26">
        <v>41019</v>
      </c>
      <c r="B1299" s="43">
        <v>7.1066673828951856</v>
      </c>
    </row>
    <row r="1300" spans="1:2" x14ac:dyDescent="0.25">
      <c r="A1300" s="26">
        <v>41020</v>
      </c>
      <c r="B1300" s="43">
        <v>7.0535828332943185</v>
      </c>
    </row>
    <row r="1301" spans="1:2" x14ac:dyDescent="0.25">
      <c r="A1301" s="26">
        <v>41021</v>
      </c>
      <c r="B1301" s="43">
        <v>5.8210187014246859</v>
      </c>
    </row>
    <row r="1302" spans="1:2" x14ac:dyDescent="0.25">
      <c r="A1302" s="26">
        <v>41022</v>
      </c>
      <c r="B1302" s="43">
        <v>4.7371815809294429</v>
      </c>
    </row>
    <row r="1303" spans="1:2" x14ac:dyDescent="0.25">
      <c r="A1303" s="26">
        <v>41023</v>
      </c>
      <c r="B1303" s="43">
        <v>3.9432407179715314</v>
      </c>
    </row>
    <row r="1304" spans="1:2" x14ac:dyDescent="0.25">
      <c r="A1304" s="26">
        <v>41024</v>
      </c>
      <c r="B1304" s="43">
        <v>3.7121713194516475</v>
      </c>
    </row>
    <row r="1305" spans="1:2" x14ac:dyDescent="0.25">
      <c r="A1305" s="26">
        <v>41025</v>
      </c>
      <c r="B1305" s="43">
        <v>3.9374376235427953</v>
      </c>
    </row>
    <row r="1306" spans="1:2" x14ac:dyDescent="0.25">
      <c r="A1306" s="26">
        <v>41026</v>
      </c>
      <c r="B1306" s="43">
        <v>3.9362777720031223</v>
      </c>
    </row>
    <row r="1307" spans="1:2" x14ac:dyDescent="0.25">
      <c r="A1307" s="26">
        <v>41027</v>
      </c>
      <c r="B1307" s="43">
        <v>3.8000706133637503</v>
      </c>
    </row>
    <row r="1308" spans="1:2" x14ac:dyDescent="0.25">
      <c r="A1308" s="26">
        <v>41028</v>
      </c>
      <c r="B1308" s="43">
        <v>3.5430895985223789</v>
      </c>
    </row>
    <row r="1309" spans="1:2" x14ac:dyDescent="0.25">
      <c r="A1309" s="26">
        <v>41029</v>
      </c>
      <c r="B1309" s="43">
        <v>4.0553133743986756</v>
      </c>
    </row>
    <row r="1310" spans="1:2" x14ac:dyDescent="0.25">
      <c r="A1310" s="26">
        <v>41030</v>
      </c>
      <c r="B1310" s="43">
        <v>6.0033903628332839</v>
      </c>
    </row>
    <row r="1311" spans="1:2" x14ac:dyDescent="0.25">
      <c r="A1311" s="26">
        <v>41031</v>
      </c>
      <c r="B1311" s="43">
        <v>6.4441971134051119</v>
      </c>
    </row>
    <row r="1312" spans="1:2" x14ac:dyDescent="0.25">
      <c r="A1312" s="26">
        <v>41032</v>
      </c>
      <c r="B1312" s="43">
        <v>13.76051973229916</v>
      </c>
    </row>
    <row r="1313" spans="1:2" x14ac:dyDescent="0.25">
      <c r="A1313" s="26">
        <v>41033</v>
      </c>
      <c r="B1313" s="43">
        <v>19.737693165627618</v>
      </c>
    </row>
    <row r="1314" spans="1:2" x14ac:dyDescent="0.25">
      <c r="A1314" s="26">
        <v>41034</v>
      </c>
      <c r="B1314" s="43">
        <v>14.781755452432204</v>
      </c>
    </row>
    <row r="1315" spans="1:2" x14ac:dyDescent="0.25">
      <c r="A1315" s="26">
        <v>41035</v>
      </c>
      <c r="B1315" s="43">
        <v>10.858978219718693</v>
      </c>
    </row>
    <row r="1316" spans="1:2" x14ac:dyDescent="0.25">
      <c r="A1316" s="26">
        <v>41036</v>
      </c>
      <c r="B1316" s="43">
        <v>8.3931268692149281</v>
      </c>
    </row>
    <row r="1317" spans="1:2" x14ac:dyDescent="0.25">
      <c r="A1317" s="26">
        <v>41037</v>
      </c>
      <c r="B1317" s="43">
        <v>6.7983380487288034</v>
      </c>
    </row>
    <row r="1318" spans="1:2" x14ac:dyDescent="0.25">
      <c r="A1318" s="26">
        <v>41038</v>
      </c>
      <c r="B1318" s="43">
        <v>5.6809227766720873</v>
      </c>
    </row>
    <row r="1319" spans="1:2" x14ac:dyDescent="0.25">
      <c r="A1319" s="26">
        <v>41039</v>
      </c>
      <c r="B1319" s="43">
        <v>4.8322225337559006</v>
      </c>
    </row>
    <row r="1320" spans="1:2" x14ac:dyDescent="0.25">
      <c r="A1320" s="26">
        <v>41040</v>
      </c>
      <c r="B1320" s="43">
        <v>4.1660916021007459</v>
      </c>
    </row>
    <row r="1321" spans="1:2" x14ac:dyDescent="0.25">
      <c r="A1321" s="26">
        <v>41041</v>
      </c>
      <c r="B1321" s="43">
        <v>3.6341955046929786</v>
      </c>
    </row>
    <row r="1322" spans="1:2" x14ac:dyDescent="0.25">
      <c r="A1322" s="26">
        <v>41042</v>
      </c>
      <c r="B1322" s="43">
        <v>3.2095914910628878</v>
      </c>
    </row>
    <row r="1323" spans="1:2" x14ac:dyDescent="0.25">
      <c r="A1323" s="26">
        <v>41043</v>
      </c>
      <c r="B1323" s="43">
        <v>2.8574339817207504</v>
      </c>
    </row>
    <row r="1324" spans="1:2" x14ac:dyDescent="0.25">
      <c r="A1324" s="26">
        <v>41044</v>
      </c>
      <c r="B1324" s="43">
        <v>2.5974822480655866</v>
      </c>
    </row>
    <row r="1325" spans="1:2" x14ac:dyDescent="0.25">
      <c r="A1325" s="26">
        <v>41045</v>
      </c>
      <c r="B1325" s="43">
        <v>2.3632973940630344</v>
      </c>
    </row>
    <row r="1326" spans="1:2" x14ac:dyDescent="0.25">
      <c r="A1326" s="26">
        <v>41046</v>
      </c>
      <c r="B1326" s="43">
        <v>2.1739246102640566</v>
      </c>
    </row>
    <row r="1327" spans="1:2" x14ac:dyDescent="0.25">
      <c r="A1327" s="26">
        <v>41047</v>
      </c>
      <c r="B1327" s="43">
        <v>2.016094994686402</v>
      </c>
    </row>
    <row r="1328" spans="1:2" x14ac:dyDescent="0.25">
      <c r="A1328" s="26">
        <v>41048</v>
      </c>
      <c r="B1328" s="43">
        <v>1.8773680177245848</v>
      </c>
    </row>
    <row r="1329" spans="1:2" x14ac:dyDescent="0.25">
      <c r="A1329" s="26">
        <v>41049</v>
      </c>
      <c r="B1329" s="43">
        <v>1.7897447407528979</v>
      </c>
    </row>
    <row r="1330" spans="1:2" x14ac:dyDescent="0.25">
      <c r="A1330" s="26">
        <v>41050</v>
      </c>
      <c r="B1330" s="43">
        <v>2.1409324269094436</v>
      </c>
    </row>
    <row r="1331" spans="1:2" x14ac:dyDescent="0.25">
      <c r="A1331" s="26">
        <v>41051</v>
      </c>
      <c r="B1331" s="43">
        <v>2.0904009571343258</v>
      </c>
    </row>
    <row r="1332" spans="1:2" x14ac:dyDescent="0.25">
      <c r="A1332" s="26">
        <v>41052</v>
      </c>
      <c r="B1332" s="43">
        <v>2.0168507987343514</v>
      </c>
    </row>
    <row r="1333" spans="1:2" x14ac:dyDescent="0.25">
      <c r="A1333" s="26">
        <v>41053</v>
      </c>
      <c r="B1333" s="43">
        <v>3.2106618295723757</v>
      </c>
    </row>
    <row r="1334" spans="1:2" x14ac:dyDescent="0.25">
      <c r="A1334" s="26">
        <v>41054</v>
      </c>
      <c r="B1334" s="43">
        <v>2.9402354144720726</v>
      </c>
    </row>
    <row r="1335" spans="1:2" x14ac:dyDescent="0.25">
      <c r="A1335" s="26">
        <v>41055</v>
      </c>
      <c r="B1335" s="43">
        <v>2.6429946399021813</v>
      </c>
    </row>
    <row r="1336" spans="1:2" x14ac:dyDescent="0.25">
      <c r="A1336" s="26">
        <v>41056</v>
      </c>
      <c r="B1336" s="43">
        <v>2.4299510053305373</v>
      </c>
    </row>
    <row r="1337" spans="1:2" x14ac:dyDescent="0.25">
      <c r="A1337" s="26">
        <v>41057</v>
      </c>
      <c r="B1337" s="43">
        <v>2.2751866853994636</v>
      </c>
    </row>
    <row r="1338" spans="1:2" x14ac:dyDescent="0.25">
      <c r="A1338" s="26">
        <v>41058</v>
      </c>
      <c r="B1338" s="43">
        <v>2.0760735998546092</v>
      </c>
    </row>
    <row r="1339" spans="1:2" x14ac:dyDescent="0.25">
      <c r="A1339" s="26">
        <v>41059</v>
      </c>
      <c r="B1339" s="43">
        <v>1.9196310267191632</v>
      </c>
    </row>
    <row r="1340" spans="1:2" x14ac:dyDescent="0.25">
      <c r="A1340" s="26">
        <v>41060</v>
      </c>
      <c r="B1340" s="43">
        <v>1.7887080686798744</v>
      </c>
    </row>
    <row r="1341" spans="1:2" x14ac:dyDescent="0.25">
      <c r="A1341" s="26">
        <v>41061</v>
      </c>
      <c r="B1341" s="43">
        <v>1.6803546063035051</v>
      </c>
    </row>
    <row r="1342" spans="1:2" x14ac:dyDescent="0.25">
      <c r="A1342" s="26">
        <v>41062</v>
      </c>
      <c r="B1342" s="43">
        <v>1.7327169674387235</v>
      </c>
    </row>
    <row r="1343" spans="1:2" x14ac:dyDescent="0.25">
      <c r="A1343" s="26">
        <v>41063</v>
      </c>
      <c r="B1343" s="43">
        <v>1.5688309376358907</v>
      </c>
    </row>
    <row r="1344" spans="1:2" x14ac:dyDescent="0.25">
      <c r="A1344" s="26">
        <v>41064</v>
      </c>
      <c r="B1344" s="43">
        <v>1.8351007714932646</v>
      </c>
    </row>
    <row r="1345" spans="1:2" x14ac:dyDescent="0.25">
      <c r="A1345" s="26">
        <v>41065</v>
      </c>
      <c r="B1345" s="43">
        <v>2.149244189867062</v>
      </c>
    </row>
    <row r="1346" spans="1:2" x14ac:dyDescent="0.25">
      <c r="A1346" s="26">
        <v>41066</v>
      </c>
      <c r="B1346" s="43">
        <v>1.890657171887828</v>
      </c>
    </row>
    <row r="1347" spans="1:2" x14ac:dyDescent="0.25">
      <c r="A1347" s="26">
        <v>41067</v>
      </c>
      <c r="B1347" s="43">
        <v>2.3837903565859624</v>
      </c>
    </row>
    <row r="1348" spans="1:2" x14ac:dyDescent="0.25">
      <c r="A1348" s="26">
        <v>41068</v>
      </c>
      <c r="B1348" s="43">
        <v>2.7951604867285442</v>
      </c>
    </row>
    <row r="1349" spans="1:2" x14ac:dyDescent="0.25">
      <c r="A1349" s="26">
        <v>41069</v>
      </c>
      <c r="B1349" s="43">
        <v>3.1664355499809211</v>
      </c>
    </row>
    <row r="1350" spans="1:2" x14ac:dyDescent="0.25">
      <c r="A1350" s="26">
        <v>41070</v>
      </c>
      <c r="B1350" s="43">
        <v>2.8062018870000003</v>
      </c>
    </row>
    <row r="1351" spans="1:2" x14ac:dyDescent="0.25">
      <c r="A1351" s="26">
        <v>41071</v>
      </c>
      <c r="B1351" s="43">
        <v>2.5451598510000002</v>
      </c>
    </row>
    <row r="1352" spans="1:2" x14ac:dyDescent="0.25">
      <c r="A1352" s="26">
        <v>41072</v>
      </c>
      <c r="B1352" s="43">
        <v>2.2188573059999999</v>
      </c>
    </row>
    <row r="1353" spans="1:2" x14ac:dyDescent="0.25">
      <c r="A1353" s="26">
        <v>41073</v>
      </c>
      <c r="B1353" s="43">
        <v>2.2188573059999999</v>
      </c>
    </row>
    <row r="1354" spans="1:2" x14ac:dyDescent="0.25">
      <c r="A1354" s="26">
        <v>41074</v>
      </c>
      <c r="B1354" s="43">
        <v>2.023075779</v>
      </c>
    </row>
    <row r="1355" spans="1:2" x14ac:dyDescent="0.25">
      <c r="A1355" s="26">
        <v>41075</v>
      </c>
      <c r="B1355" s="43">
        <v>1.95781527</v>
      </c>
    </row>
    <row r="1356" spans="1:2" x14ac:dyDescent="0.25">
      <c r="A1356" s="26">
        <v>41076</v>
      </c>
      <c r="B1356" s="43">
        <v>1.892554761</v>
      </c>
    </row>
    <row r="1357" spans="1:2" x14ac:dyDescent="0.25">
      <c r="A1357" s="26">
        <v>41077</v>
      </c>
      <c r="B1357" s="43">
        <v>1.827294252</v>
      </c>
    </row>
    <row r="1358" spans="1:2" x14ac:dyDescent="0.25">
      <c r="A1358" s="26">
        <v>41078</v>
      </c>
      <c r="B1358" s="43">
        <v>1.892554761</v>
      </c>
    </row>
    <row r="1359" spans="1:2" x14ac:dyDescent="0.25">
      <c r="A1359" s="26">
        <v>41079</v>
      </c>
      <c r="B1359" s="43">
        <v>1.9781271877940807</v>
      </c>
    </row>
    <row r="1360" spans="1:2" x14ac:dyDescent="0.25">
      <c r="A1360" s="26">
        <v>41080</v>
      </c>
      <c r="B1360" s="43">
        <v>1.8517085332328596</v>
      </c>
    </row>
    <row r="1361" spans="1:2" x14ac:dyDescent="0.25">
      <c r="A1361" s="26">
        <v>41081</v>
      </c>
      <c r="B1361" s="43">
        <v>1.7530470493269119</v>
      </c>
    </row>
    <row r="1362" spans="1:2" x14ac:dyDescent="0.25">
      <c r="A1362" s="26">
        <v>41082</v>
      </c>
      <c r="B1362" s="43">
        <v>1.8652181065416169</v>
      </c>
    </row>
    <row r="1363" spans="1:2" x14ac:dyDescent="0.25">
      <c r="A1363" s="26">
        <v>41083</v>
      </c>
      <c r="B1363" s="43">
        <v>2.2541646944852842</v>
      </c>
    </row>
    <row r="1364" spans="1:2" x14ac:dyDescent="0.25">
      <c r="A1364" s="26">
        <v>41084</v>
      </c>
      <c r="B1364" s="43">
        <v>2.1508301165923855</v>
      </c>
    </row>
    <row r="1365" spans="1:2" x14ac:dyDescent="0.25">
      <c r="A1365" s="26">
        <v>41085</v>
      </c>
      <c r="B1365" s="43">
        <v>2.2081046187851632</v>
      </c>
    </row>
    <row r="1366" spans="1:2" x14ac:dyDescent="0.25">
      <c r="A1366" s="26">
        <v>41086</v>
      </c>
      <c r="B1366" s="43">
        <v>2.1425137620747789</v>
      </c>
    </row>
    <row r="1367" spans="1:2" x14ac:dyDescent="0.25">
      <c r="A1367" s="26">
        <v>41087</v>
      </c>
      <c r="B1367" s="43">
        <v>1.9533603140182316</v>
      </c>
    </row>
    <row r="1368" spans="1:2" x14ac:dyDescent="0.25">
      <c r="A1368" s="26">
        <v>41088</v>
      </c>
      <c r="B1368" s="43">
        <v>1.820704403952992</v>
      </c>
    </row>
    <row r="1369" spans="1:2" x14ac:dyDescent="0.25">
      <c r="A1369" s="26">
        <v>41089</v>
      </c>
      <c r="B1369" s="43">
        <v>1.7078867912806541</v>
      </c>
    </row>
    <row r="1370" spans="1:2" x14ac:dyDescent="0.25">
      <c r="A1370" s="26">
        <v>41090</v>
      </c>
      <c r="B1370" s="43">
        <v>1.6613133562930682</v>
      </c>
    </row>
    <row r="1371" spans="1:2" x14ac:dyDescent="0.25">
      <c r="A1371" s="26">
        <v>41091</v>
      </c>
      <c r="B1371" s="43">
        <v>1.5896031352818862</v>
      </c>
    </row>
    <row r="1372" spans="1:2" x14ac:dyDescent="0.25">
      <c r="A1372" s="26">
        <v>41092</v>
      </c>
      <c r="B1372" s="43">
        <v>1.474567250841903</v>
      </c>
    </row>
    <row r="1373" spans="1:2" x14ac:dyDescent="0.25">
      <c r="A1373" s="26">
        <v>41093</v>
      </c>
      <c r="B1373" s="43">
        <v>1.7411662714454244</v>
      </c>
    </row>
    <row r="1374" spans="1:2" x14ac:dyDescent="0.25">
      <c r="A1374" s="26">
        <v>41094</v>
      </c>
      <c r="B1374" s="43">
        <v>1.4605646709674136</v>
      </c>
    </row>
    <row r="1375" spans="1:2" x14ac:dyDescent="0.25">
      <c r="A1375" s="26">
        <v>41095</v>
      </c>
      <c r="B1375" s="43">
        <v>1.3537772988807164</v>
      </c>
    </row>
    <row r="1376" spans="1:2" x14ac:dyDescent="0.25">
      <c r="A1376" s="26">
        <v>41096</v>
      </c>
      <c r="B1376" s="43">
        <v>1.2734480643840802</v>
      </c>
    </row>
    <row r="1377" spans="1:2" x14ac:dyDescent="0.25">
      <c r="A1377" s="26">
        <v>41097</v>
      </c>
      <c r="B1377" s="43">
        <v>1.2023765565756055</v>
      </c>
    </row>
    <row r="1378" spans="1:2" x14ac:dyDescent="0.25">
      <c r="A1378" s="26">
        <v>41098</v>
      </c>
      <c r="B1378" s="43">
        <v>1.1575879835120835</v>
      </c>
    </row>
    <row r="1379" spans="1:2" x14ac:dyDescent="0.25">
      <c r="A1379" s="26">
        <v>41099</v>
      </c>
      <c r="B1379" s="43">
        <v>1.0986264158321648</v>
      </c>
    </row>
    <row r="1380" spans="1:2" x14ac:dyDescent="0.25">
      <c r="A1380" s="26">
        <v>41100</v>
      </c>
      <c r="B1380" s="43">
        <v>1.0572422611531989</v>
      </c>
    </row>
    <row r="1381" spans="1:2" x14ac:dyDescent="0.25">
      <c r="A1381" s="26">
        <v>41101</v>
      </c>
      <c r="B1381" s="43">
        <v>1.0154518267532346</v>
      </c>
    </row>
    <row r="1382" spans="1:2" x14ac:dyDescent="0.25">
      <c r="A1382" s="26">
        <v>41102</v>
      </c>
      <c r="B1382" s="43">
        <v>0.98305214383752315</v>
      </c>
    </row>
    <row r="1383" spans="1:2" x14ac:dyDescent="0.25">
      <c r="A1383" s="26">
        <v>41103</v>
      </c>
      <c r="B1383" s="43">
        <v>0.94605856600485438</v>
      </c>
    </row>
    <row r="1384" spans="1:2" x14ac:dyDescent="0.25">
      <c r="A1384" s="26">
        <v>41104</v>
      </c>
      <c r="B1384" s="43">
        <v>0.91450037679576568</v>
      </c>
    </row>
    <row r="1385" spans="1:2" x14ac:dyDescent="0.25">
      <c r="A1385" s="26">
        <v>41105</v>
      </c>
      <c r="B1385" s="43">
        <v>0.92563403813961298</v>
      </c>
    </row>
    <row r="1386" spans="1:2" x14ac:dyDescent="0.25">
      <c r="A1386" s="26">
        <v>41106</v>
      </c>
      <c r="B1386" s="43">
        <v>0.92500113654208382</v>
      </c>
    </row>
    <row r="1387" spans="1:2" x14ac:dyDescent="0.25">
      <c r="A1387" s="26">
        <v>41107</v>
      </c>
      <c r="B1387" s="43">
        <v>0.89932978477386227</v>
      </c>
    </row>
    <row r="1388" spans="1:2" x14ac:dyDescent="0.25">
      <c r="A1388" s="26">
        <v>41108</v>
      </c>
      <c r="B1388" s="43">
        <v>0.87419534906705776</v>
      </c>
    </row>
    <row r="1389" spans="1:2" x14ac:dyDescent="0.25">
      <c r="A1389" s="26">
        <v>41109</v>
      </c>
      <c r="B1389" s="43">
        <v>0.83503924753497893</v>
      </c>
    </row>
    <row r="1390" spans="1:2" x14ac:dyDescent="0.25">
      <c r="A1390" s="26">
        <v>41110</v>
      </c>
      <c r="B1390" s="43">
        <v>0.85773363642869938</v>
      </c>
    </row>
    <row r="1391" spans="1:2" x14ac:dyDescent="0.25">
      <c r="A1391" s="26">
        <v>41111</v>
      </c>
      <c r="B1391" s="43">
        <v>0.78669544888840115</v>
      </c>
    </row>
    <row r="1392" spans="1:2" x14ac:dyDescent="0.25">
      <c r="A1392" s="26">
        <v>41112</v>
      </c>
      <c r="B1392" s="43">
        <v>0.7530558496234695</v>
      </c>
    </row>
    <row r="1393" spans="1:2" x14ac:dyDescent="0.25">
      <c r="A1393" s="26">
        <v>41113</v>
      </c>
      <c r="B1393" s="43">
        <v>0.7201546333660277</v>
      </c>
    </row>
    <row r="1394" spans="1:2" x14ac:dyDescent="0.25">
      <c r="A1394" s="26">
        <v>41114</v>
      </c>
      <c r="B1394" s="43">
        <v>0.69905429346355419</v>
      </c>
    </row>
    <row r="1395" spans="1:2" x14ac:dyDescent="0.25">
      <c r="A1395" s="26">
        <v>41115</v>
      </c>
      <c r="B1395" s="43">
        <v>0.67558139504294512</v>
      </c>
    </row>
    <row r="1396" spans="1:2" x14ac:dyDescent="0.25">
      <c r="A1396" s="26">
        <v>41116</v>
      </c>
      <c r="B1396" s="43">
        <v>0.67026216798898097</v>
      </c>
    </row>
    <row r="1397" spans="1:2" x14ac:dyDescent="0.25">
      <c r="A1397" s="26">
        <v>41117</v>
      </c>
      <c r="B1397" s="43">
        <v>0.67598767164756901</v>
      </c>
    </row>
    <row r="1398" spans="1:2" x14ac:dyDescent="0.25">
      <c r="A1398" s="26">
        <v>41118</v>
      </c>
      <c r="B1398" s="43">
        <v>1.30521018</v>
      </c>
    </row>
    <row r="1399" spans="1:2" x14ac:dyDescent="0.25">
      <c r="A1399" s="26">
        <v>41119</v>
      </c>
      <c r="B1399" s="43">
        <v>1.30521018</v>
      </c>
    </row>
    <row r="1400" spans="1:2" x14ac:dyDescent="0.25">
      <c r="A1400" s="26">
        <v>41120</v>
      </c>
      <c r="B1400" s="43">
        <v>1.30521018</v>
      </c>
    </row>
    <row r="1401" spans="1:2" x14ac:dyDescent="0.25">
      <c r="A1401" s="26">
        <v>41121</v>
      </c>
      <c r="B1401" s="43">
        <v>1.239949671</v>
      </c>
    </row>
    <row r="1402" spans="1:2" x14ac:dyDescent="0.25">
      <c r="A1402" s="26">
        <v>41122</v>
      </c>
      <c r="B1402" s="43">
        <v>1.239949671</v>
      </c>
    </row>
    <row r="1403" spans="1:2" x14ac:dyDescent="0.25">
      <c r="A1403" s="26">
        <v>41123</v>
      </c>
      <c r="B1403" s="43">
        <v>1.239949671</v>
      </c>
    </row>
    <row r="1404" spans="1:2" x14ac:dyDescent="0.25">
      <c r="A1404" s="26">
        <v>41124</v>
      </c>
      <c r="B1404" s="43">
        <v>1.239949671</v>
      </c>
    </row>
    <row r="1405" spans="1:2" x14ac:dyDescent="0.25">
      <c r="A1405" s="26">
        <v>41125</v>
      </c>
      <c r="B1405" s="43">
        <v>1.239949671</v>
      </c>
    </row>
    <row r="1406" spans="1:2" x14ac:dyDescent="0.25">
      <c r="A1406" s="26">
        <v>41126</v>
      </c>
      <c r="B1406" s="43">
        <v>1.1746891620000002</v>
      </c>
    </row>
    <row r="1407" spans="1:2" x14ac:dyDescent="0.25">
      <c r="A1407" s="26">
        <v>41127</v>
      </c>
      <c r="B1407" s="43">
        <v>1.1746891620000002</v>
      </c>
    </row>
    <row r="1408" spans="1:2" x14ac:dyDescent="0.25">
      <c r="A1408" s="26">
        <v>41128</v>
      </c>
      <c r="B1408" s="43">
        <v>0.49701970464575135</v>
      </c>
    </row>
    <row r="1409" spans="1:2" x14ac:dyDescent="0.25">
      <c r="A1409" s="26">
        <v>41129</v>
      </c>
      <c r="B1409" s="43">
        <v>0.49173884801505346</v>
      </c>
    </row>
    <row r="1410" spans="1:2" x14ac:dyDescent="0.25">
      <c r="A1410" s="26">
        <v>41130</v>
      </c>
      <c r="B1410" s="43">
        <v>0.48337988003334059</v>
      </c>
    </row>
    <row r="1411" spans="1:2" x14ac:dyDescent="0.25">
      <c r="A1411" s="26">
        <v>41131</v>
      </c>
      <c r="B1411" s="43">
        <v>0.47142334839880323</v>
      </c>
    </row>
    <row r="1412" spans="1:2" x14ac:dyDescent="0.25">
      <c r="A1412" s="26">
        <v>41132</v>
      </c>
      <c r="B1412" s="43">
        <v>0.46206879190038325</v>
      </c>
    </row>
    <row r="1413" spans="1:2" x14ac:dyDescent="0.25">
      <c r="A1413" s="26">
        <v>41133</v>
      </c>
      <c r="B1413" s="43">
        <v>0.45458656928156366</v>
      </c>
    </row>
    <row r="1414" spans="1:2" x14ac:dyDescent="0.25">
      <c r="A1414" s="26">
        <v>41134</v>
      </c>
      <c r="B1414" s="43">
        <v>0.44062054968211489</v>
      </c>
    </row>
    <row r="1415" spans="1:2" x14ac:dyDescent="0.25">
      <c r="A1415" s="26">
        <v>41135</v>
      </c>
      <c r="B1415" s="43">
        <v>0.43363954821253448</v>
      </c>
    </row>
    <row r="1416" spans="1:2" x14ac:dyDescent="0.25">
      <c r="A1416" s="26">
        <v>41136</v>
      </c>
      <c r="B1416" s="43">
        <v>0.42626897704777439</v>
      </c>
    </row>
    <row r="1417" spans="1:2" x14ac:dyDescent="0.25">
      <c r="A1417" s="26">
        <v>41137</v>
      </c>
      <c r="B1417" s="43">
        <v>0.42074439219580834</v>
      </c>
    </row>
    <row r="1418" spans="1:2" x14ac:dyDescent="0.25">
      <c r="A1418" s="26">
        <v>41138</v>
      </c>
      <c r="B1418" s="43">
        <v>0.4136542956248615</v>
      </c>
    </row>
    <row r="1419" spans="1:2" x14ac:dyDescent="0.25">
      <c r="A1419" s="26">
        <v>41139</v>
      </c>
      <c r="B1419" s="43">
        <v>0.41319251654223732</v>
      </c>
    </row>
    <row r="1420" spans="1:2" x14ac:dyDescent="0.25">
      <c r="A1420" s="26">
        <v>41140</v>
      </c>
      <c r="B1420" s="43">
        <v>0.41088940503712174</v>
      </c>
    </row>
    <row r="1421" spans="1:2" x14ac:dyDescent="0.25">
      <c r="A1421" s="26">
        <v>41141</v>
      </c>
      <c r="B1421" s="43">
        <v>0.40369735902433262</v>
      </c>
    </row>
    <row r="1422" spans="1:2" x14ac:dyDescent="0.25">
      <c r="A1422" s="26">
        <v>41142</v>
      </c>
      <c r="B1422" s="43">
        <v>0.39693577565072091</v>
      </c>
    </row>
    <row r="1423" spans="1:2" x14ac:dyDescent="0.25">
      <c r="A1423" s="26">
        <v>41143</v>
      </c>
      <c r="B1423" s="43">
        <v>0.38651347403601899</v>
      </c>
    </row>
    <row r="1424" spans="1:2" x14ac:dyDescent="0.25">
      <c r="A1424" s="26">
        <v>41144</v>
      </c>
      <c r="B1424" s="43">
        <v>0.37586712888175638</v>
      </c>
    </row>
    <row r="1425" spans="1:2" x14ac:dyDescent="0.25">
      <c r="A1425" s="26">
        <v>41145</v>
      </c>
      <c r="B1425" s="43">
        <v>0.37158536316194724</v>
      </c>
    </row>
    <row r="1426" spans="1:2" x14ac:dyDescent="0.25">
      <c r="A1426" s="26">
        <v>41146</v>
      </c>
      <c r="B1426" s="43">
        <v>0.37094626071180176</v>
      </c>
    </row>
    <row r="1427" spans="1:2" x14ac:dyDescent="0.25">
      <c r="A1427" s="26">
        <v>41147</v>
      </c>
      <c r="B1427" s="43">
        <v>0.37350761520032061</v>
      </c>
    </row>
    <row r="1428" spans="1:2" x14ac:dyDescent="0.25">
      <c r="A1428" s="26">
        <v>41148</v>
      </c>
      <c r="B1428" s="43">
        <v>0.37597464385094992</v>
      </c>
    </row>
    <row r="1429" spans="1:2" x14ac:dyDescent="0.25">
      <c r="A1429" s="26">
        <v>41149</v>
      </c>
      <c r="B1429" s="43">
        <v>0.36628460947561181</v>
      </c>
    </row>
    <row r="1430" spans="1:2" x14ac:dyDescent="0.25">
      <c r="A1430" s="26">
        <v>41150</v>
      </c>
      <c r="B1430" s="43">
        <v>0.36208491550187116</v>
      </c>
    </row>
    <row r="1431" spans="1:2" x14ac:dyDescent="0.25">
      <c r="A1431" s="26">
        <v>41151</v>
      </c>
      <c r="B1431" s="43">
        <v>0.35595627130654739</v>
      </c>
    </row>
    <row r="1432" spans="1:2" x14ac:dyDescent="0.25">
      <c r="A1432" s="26">
        <v>41152</v>
      </c>
      <c r="B1432" s="43">
        <v>0.35678269043393229</v>
      </c>
    </row>
    <row r="1433" spans="1:2" x14ac:dyDescent="0.25">
      <c r="A1433" s="26">
        <v>41153</v>
      </c>
      <c r="B1433" s="43">
        <v>0.34082440038129591</v>
      </c>
    </row>
    <row r="1434" spans="1:2" x14ac:dyDescent="0.25">
      <c r="A1434" s="26">
        <v>41154</v>
      </c>
      <c r="B1434" s="43">
        <v>0.3375392373856973</v>
      </c>
    </row>
    <row r="1435" spans="1:2" x14ac:dyDescent="0.25">
      <c r="A1435" s="26">
        <v>41155</v>
      </c>
      <c r="B1435" s="43">
        <v>0.33378574060605359</v>
      </c>
    </row>
    <row r="1436" spans="1:2" x14ac:dyDescent="0.25">
      <c r="A1436" s="26">
        <v>41156</v>
      </c>
      <c r="B1436" s="43">
        <v>0.32646927698618516</v>
      </c>
    </row>
    <row r="1437" spans="1:2" x14ac:dyDescent="0.25">
      <c r="A1437" s="26">
        <v>41157</v>
      </c>
      <c r="B1437" s="43">
        <v>0.32502050866814231</v>
      </c>
    </row>
    <row r="1438" spans="1:2" x14ac:dyDescent="0.25">
      <c r="A1438" s="26">
        <v>41158</v>
      </c>
      <c r="B1438" s="43">
        <v>0.32156309612646605</v>
      </c>
    </row>
    <row r="1439" spans="1:2" x14ac:dyDescent="0.25">
      <c r="A1439" s="26">
        <v>41159</v>
      </c>
      <c r="B1439" s="43">
        <v>0.31832310402120362</v>
      </c>
    </row>
    <row r="1440" spans="1:2" x14ac:dyDescent="0.25">
      <c r="A1440" s="26">
        <v>41160</v>
      </c>
      <c r="B1440" s="43">
        <v>0.32165876204547256</v>
      </c>
    </row>
    <row r="1441" spans="1:2" x14ac:dyDescent="0.25">
      <c r="A1441" s="26">
        <v>41161</v>
      </c>
      <c r="B1441" s="43">
        <v>0.3212762261187509</v>
      </c>
    </row>
    <row r="1442" spans="1:2" x14ac:dyDescent="0.25">
      <c r="A1442" s="26">
        <v>41162</v>
      </c>
      <c r="B1442" s="43">
        <v>0.33064920324541447</v>
      </c>
    </row>
    <row r="1443" spans="1:2" x14ac:dyDescent="0.25">
      <c r="A1443" s="26">
        <v>41163</v>
      </c>
      <c r="B1443" s="43">
        <v>0.31172951521072906</v>
      </c>
    </row>
    <row r="1444" spans="1:2" x14ac:dyDescent="0.25">
      <c r="A1444" s="26">
        <v>41164</v>
      </c>
      <c r="B1444" s="43">
        <v>0.30139303222765673</v>
      </c>
    </row>
    <row r="1445" spans="1:2" x14ac:dyDescent="0.25">
      <c r="A1445" s="26">
        <v>41165</v>
      </c>
      <c r="B1445" s="43">
        <v>0.29515405681203871</v>
      </c>
    </row>
    <row r="1446" spans="1:2" x14ac:dyDescent="0.25">
      <c r="A1446" s="26">
        <v>41166</v>
      </c>
      <c r="B1446" s="43">
        <v>0.28645964583013966</v>
      </c>
    </row>
    <row r="1447" spans="1:2" x14ac:dyDescent="0.25">
      <c r="A1447" s="26">
        <v>41167</v>
      </c>
      <c r="B1447" s="43">
        <v>0.28768981523385773</v>
      </c>
    </row>
    <row r="1448" spans="1:2" x14ac:dyDescent="0.25">
      <c r="A1448" s="26">
        <v>41168</v>
      </c>
      <c r="B1448" s="43">
        <v>0.28287964483617994</v>
      </c>
    </row>
    <row r="1449" spans="1:2" x14ac:dyDescent="0.25">
      <c r="A1449" s="26">
        <v>41169</v>
      </c>
      <c r="B1449" s="43">
        <v>0.27985012841423912</v>
      </c>
    </row>
    <row r="1450" spans="1:2" x14ac:dyDescent="0.25">
      <c r="A1450" s="26">
        <v>41170</v>
      </c>
      <c r="B1450" s="43">
        <v>0.27727278193340299</v>
      </c>
    </row>
    <row r="1451" spans="1:2" x14ac:dyDescent="0.25">
      <c r="A1451" s="26">
        <v>41171</v>
      </c>
      <c r="B1451" s="43">
        <v>0.28010884545973541</v>
      </c>
    </row>
    <row r="1452" spans="1:2" x14ac:dyDescent="0.25">
      <c r="A1452" s="26">
        <v>41172</v>
      </c>
      <c r="B1452" s="43">
        <v>0.28305349809250152</v>
      </c>
    </row>
    <row r="1453" spans="1:2" x14ac:dyDescent="0.25">
      <c r="A1453" s="26">
        <v>41173</v>
      </c>
      <c r="B1453" s="43">
        <v>0.29291758908501941</v>
      </c>
    </row>
    <row r="1454" spans="1:2" x14ac:dyDescent="0.25">
      <c r="A1454" s="26">
        <v>41174</v>
      </c>
      <c r="B1454" s="43">
        <v>0.28218503078028473</v>
      </c>
    </row>
    <row r="1455" spans="1:2" x14ac:dyDescent="0.25">
      <c r="A1455" s="26">
        <v>41175</v>
      </c>
      <c r="B1455" s="43">
        <v>0.2765030535726628</v>
      </c>
    </row>
    <row r="1456" spans="1:2" x14ac:dyDescent="0.25">
      <c r="A1456" s="26">
        <v>41176</v>
      </c>
      <c r="B1456" s="43">
        <v>0.26973109769086068</v>
      </c>
    </row>
    <row r="1457" spans="1:2" x14ac:dyDescent="0.25">
      <c r="A1457" s="26">
        <v>41177</v>
      </c>
      <c r="B1457" s="43">
        <v>0.26267269894401019</v>
      </c>
    </row>
    <row r="1458" spans="1:2" x14ac:dyDescent="0.25">
      <c r="A1458" s="26">
        <v>41178</v>
      </c>
      <c r="B1458" s="43">
        <v>0.26078677498278374</v>
      </c>
    </row>
    <row r="1459" spans="1:2" x14ac:dyDescent="0.25">
      <c r="A1459" s="26">
        <v>41179</v>
      </c>
      <c r="B1459" s="43">
        <v>0.26095036486957535</v>
      </c>
    </row>
    <row r="1460" spans="1:2" x14ac:dyDescent="0.25">
      <c r="A1460" s="26">
        <v>41180</v>
      </c>
      <c r="B1460" s="43">
        <v>0.25899234697814866</v>
      </c>
    </row>
    <row r="1461" spans="1:2" x14ac:dyDescent="0.25">
      <c r="A1461" s="26">
        <v>41181</v>
      </c>
      <c r="B1461" s="43">
        <v>0.2541454039538058</v>
      </c>
    </row>
    <row r="1462" spans="1:2" x14ac:dyDescent="0.25">
      <c r="A1462" s="26">
        <v>41182</v>
      </c>
      <c r="B1462" s="43">
        <v>0.24810376982017568</v>
      </c>
    </row>
    <row r="1463" spans="1:2" x14ac:dyDescent="0.25">
      <c r="A1463" s="26">
        <v>41183</v>
      </c>
      <c r="B1463" s="43">
        <v>0.24574875128475415</v>
      </c>
    </row>
    <row r="1464" spans="1:2" x14ac:dyDescent="0.25">
      <c r="A1464" s="26">
        <v>41184</v>
      </c>
      <c r="B1464" s="43">
        <v>0.24653189037196319</v>
      </c>
    </row>
    <row r="1465" spans="1:2" x14ac:dyDescent="0.25">
      <c r="A1465" s="26">
        <v>41185</v>
      </c>
      <c r="B1465" s="43">
        <v>0.24132034754208295</v>
      </c>
    </row>
    <row r="1466" spans="1:2" x14ac:dyDescent="0.25">
      <c r="A1466" s="26">
        <v>41186</v>
      </c>
      <c r="B1466" s="43">
        <v>0.23475225837936067</v>
      </c>
    </row>
    <row r="1467" spans="1:2" x14ac:dyDescent="0.25">
      <c r="A1467" s="26">
        <v>41187</v>
      </c>
      <c r="B1467" s="43">
        <v>0.23641957150247012</v>
      </c>
    </row>
    <row r="1468" spans="1:2" x14ac:dyDescent="0.25">
      <c r="A1468" s="26">
        <v>41188</v>
      </c>
      <c r="B1468" s="43">
        <v>0.23497909950406548</v>
      </c>
    </row>
    <row r="1469" spans="1:2" x14ac:dyDescent="0.25">
      <c r="A1469" s="26">
        <v>41189</v>
      </c>
      <c r="B1469" s="43">
        <v>0.23324416935492431</v>
      </c>
    </row>
    <row r="1470" spans="1:2" x14ac:dyDescent="0.25">
      <c r="A1470" s="26">
        <v>41190</v>
      </c>
      <c r="B1470" s="43">
        <v>0.23181821140568587</v>
      </c>
    </row>
    <row r="1471" spans="1:2" x14ac:dyDescent="0.25">
      <c r="A1471" s="26">
        <v>41191</v>
      </c>
      <c r="B1471" s="43">
        <v>0.23702805877778066</v>
      </c>
    </row>
    <row r="1472" spans="1:2" x14ac:dyDescent="0.25">
      <c r="A1472" s="26">
        <v>41192</v>
      </c>
      <c r="B1472" s="43">
        <v>0.23801934924776849</v>
      </c>
    </row>
    <row r="1473" spans="1:2" x14ac:dyDescent="0.25">
      <c r="A1473" s="26">
        <v>41193</v>
      </c>
      <c r="B1473" s="43">
        <v>0.24512358163274628</v>
      </c>
    </row>
    <row r="1474" spans="1:2" x14ac:dyDescent="0.25">
      <c r="A1474" s="26">
        <v>41194</v>
      </c>
      <c r="B1474" s="43">
        <v>0.44086276405269037</v>
      </c>
    </row>
    <row r="1475" spans="1:2" x14ac:dyDescent="0.25">
      <c r="A1475" s="26">
        <v>41195</v>
      </c>
      <c r="B1475" s="43">
        <v>0.67791846340331252</v>
      </c>
    </row>
    <row r="1476" spans="1:2" x14ac:dyDescent="0.25">
      <c r="A1476" s="26">
        <v>41196</v>
      </c>
      <c r="B1476" s="43">
        <v>0.50582074754776329</v>
      </c>
    </row>
    <row r="1477" spans="1:2" x14ac:dyDescent="0.25">
      <c r="A1477" s="26">
        <v>41197</v>
      </c>
      <c r="B1477" s="43">
        <v>3.3267403343973525</v>
      </c>
    </row>
    <row r="1478" spans="1:2" x14ac:dyDescent="0.25">
      <c r="A1478" s="26">
        <v>41198</v>
      </c>
      <c r="B1478" s="43">
        <v>5.2886894964091136</v>
      </c>
    </row>
    <row r="1479" spans="1:2" x14ac:dyDescent="0.25">
      <c r="A1479" s="26">
        <v>41199</v>
      </c>
      <c r="B1479" s="43">
        <v>1.8580986442675886</v>
      </c>
    </row>
    <row r="1480" spans="1:2" x14ac:dyDescent="0.25">
      <c r="A1480" s="26">
        <v>41200</v>
      </c>
      <c r="B1480" s="43">
        <v>1.1827358430309514</v>
      </c>
    </row>
    <row r="1481" spans="1:2" x14ac:dyDescent="0.25">
      <c r="A1481" s="26">
        <v>41201</v>
      </c>
      <c r="B1481" s="43">
        <v>1.3165832307882346</v>
      </c>
    </row>
    <row r="1482" spans="1:2" x14ac:dyDescent="0.25">
      <c r="A1482" s="26">
        <v>41202</v>
      </c>
      <c r="B1482" s="43">
        <v>1.4058355555113726</v>
      </c>
    </row>
    <row r="1483" spans="1:2" x14ac:dyDescent="0.25">
      <c r="A1483" s="26">
        <v>41203</v>
      </c>
      <c r="B1483" s="43">
        <v>1.4745672508419134</v>
      </c>
    </row>
    <row r="1484" spans="1:2" x14ac:dyDescent="0.25">
      <c r="A1484" s="26">
        <v>41204</v>
      </c>
      <c r="B1484" s="43">
        <v>1.5644509592739388</v>
      </c>
    </row>
    <row r="1485" spans="1:2" x14ac:dyDescent="0.25">
      <c r="A1485" s="26">
        <v>41205</v>
      </c>
      <c r="B1485" s="43">
        <v>1.5263619546189904</v>
      </c>
    </row>
    <row r="1486" spans="1:2" x14ac:dyDescent="0.25">
      <c r="A1486" s="26">
        <v>41206</v>
      </c>
      <c r="B1486" s="43">
        <v>1.4769606366499621</v>
      </c>
    </row>
    <row r="1487" spans="1:2" x14ac:dyDescent="0.25">
      <c r="A1487" s="26">
        <v>41207</v>
      </c>
      <c r="B1487" s="43">
        <v>1.316857933273569</v>
      </c>
    </row>
    <row r="1488" spans="1:2" x14ac:dyDescent="0.25">
      <c r="A1488" s="26">
        <v>41208</v>
      </c>
      <c r="B1488" s="43">
        <v>1.1688544781992145</v>
      </c>
    </row>
    <row r="1489" spans="1:2" x14ac:dyDescent="0.25">
      <c r="A1489" s="26">
        <v>41209</v>
      </c>
      <c r="B1489" s="43">
        <v>2.0872969000393549</v>
      </c>
    </row>
    <row r="1490" spans="1:2" x14ac:dyDescent="0.25">
      <c r="A1490" s="26">
        <v>41210</v>
      </c>
      <c r="B1490" s="43">
        <v>10.202935589271398</v>
      </c>
    </row>
    <row r="1491" spans="1:2" x14ac:dyDescent="0.25">
      <c r="A1491" s="26">
        <v>41211</v>
      </c>
      <c r="B1491" s="43">
        <v>20.761143810992309</v>
      </c>
    </row>
    <row r="1492" spans="1:2" x14ac:dyDescent="0.25">
      <c r="A1492" s="26">
        <v>41212</v>
      </c>
      <c r="B1492" s="43">
        <v>12.339820952484823</v>
      </c>
    </row>
    <row r="1493" spans="1:2" x14ac:dyDescent="0.25">
      <c r="A1493" s="26">
        <v>41213</v>
      </c>
      <c r="B1493" s="43">
        <v>10.852318859815862</v>
      </c>
    </row>
    <row r="1494" spans="1:2" x14ac:dyDescent="0.25">
      <c r="A1494" s="26">
        <v>41214</v>
      </c>
      <c r="B1494" s="43">
        <v>15.012166969359031</v>
      </c>
    </row>
    <row r="1495" spans="1:2" x14ac:dyDescent="0.25">
      <c r="A1495" s="26">
        <v>41215</v>
      </c>
      <c r="B1495" s="43">
        <v>13.395899421955523</v>
      </c>
    </row>
    <row r="1496" spans="1:2" x14ac:dyDescent="0.25">
      <c r="A1496" s="26">
        <v>41216</v>
      </c>
      <c r="B1496" s="43">
        <v>8.6349751158636536</v>
      </c>
    </row>
    <row r="1497" spans="1:2" x14ac:dyDescent="0.25">
      <c r="A1497" s="26">
        <v>41217</v>
      </c>
      <c r="B1497" s="43">
        <v>6.2541648587388652</v>
      </c>
    </row>
    <row r="1498" spans="1:2" x14ac:dyDescent="0.25">
      <c r="A1498" s="26">
        <v>41218</v>
      </c>
      <c r="B1498" s="43">
        <v>4.9229400680806261</v>
      </c>
    </row>
    <row r="1499" spans="1:2" x14ac:dyDescent="0.25">
      <c r="A1499" s="26">
        <v>41219</v>
      </c>
      <c r="B1499" s="43">
        <v>3.9466185499049709</v>
      </c>
    </row>
    <row r="1500" spans="1:2" x14ac:dyDescent="0.25">
      <c r="A1500" s="26">
        <v>41220</v>
      </c>
      <c r="B1500" s="43">
        <v>3.1898891906653204</v>
      </c>
    </row>
    <row r="1501" spans="1:2" x14ac:dyDescent="0.25">
      <c r="A1501" s="26">
        <v>41221</v>
      </c>
      <c r="B1501" s="43">
        <v>2.8914244796817292</v>
      </c>
    </row>
    <row r="1502" spans="1:2" x14ac:dyDescent="0.25">
      <c r="A1502" s="26">
        <v>41222</v>
      </c>
      <c r="B1502" s="43">
        <v>2.470419103209974</v>
      </c>
    </row>
    <row r="1503" spans="1:2" x14ac:dyDescent="0.25">
      <c r="A1503" s="26">
        <v>41223</v>
      </c>
      <c r="B1503" s="43">
        <v>2.1662924791313056</v>
      </c>
    </row>
    <row r="1504" spans="1:2" x14ac:dyDescent="0.25">
      <c r="A1504" s="26">
        <v>41224</v>
      </c>
      <c r="B1504" s="43">
        <v>2.0180406821932091</v>
      </c>
    </row>
    <row r="1505" spans="1:2" x14ac:dyDescent="0.25">
      <c r="A1505" s="26">
        <v>41225</v>
      </c>
      <c r="B1505" s="43">
        <v>4.4120428664596094</v>
      </c>
    </row>
    <row r="1506" spans="1:2" x14ac:dyDescent="0.25">
      <c r="A1506" s="26">
        <v>41226</v>
      </c>
      <c r="B1506" s="43">
        <v>5.1251375953296332</v>
      </c>
    </row>
    <row r="1507" spans="1:2" x14ac:dyDescent="0.25">
      <c r="A1507" s="26">
        <v>41227</v>
      </c>
      <c r="B1507" s="43">
        <v>4.4726578840098927</v>
      </c>
    </row>
    <row r="1508" spans="1:2" x14ac:dyDescent="0.25">
      <c r="A1508" s="26">
        <v>41228</v>
      </c>
      <c r="B1508" s="43">
        <v>3.7135130763383648</v>
      </c>
    </row>
    <row r="1509" spans="1:2" x14ac:dyDescent="0.25">
      <c r="A1509" s="26">
        <v>41229</v>
      </c>
      <c r="B1509" s="43">
        <v>3.1180293050470849</v>
      </c>
    </row>
    <row r="1510" spans="1:2" x14ac:dyDescent="0.25">
      <c r="A1510" s="26">
        <v>41230</v>
      </c>
      <c r="B1510" s="43">
        <v>3.2379704988959737</v>
      </c>
    </row>
    <row r="1511" spans="1:2" x14ac:dyDescent="0.25">
      <c r="A1511" s="26">
        <v>41231</v>
      </c>
      <c r="B1511" s="43">
        <v>9.5013003313521303</v>
      </c>
    </row>
    <row r="1512" spans="1:2" x14ac:dyDescent="0.25">
      <c r="A1512" s="26">
        <v>41232</v>
      </c>
      <c r="B1512" s="43">
        <v>25.568063641736675</v>
      </c>
    </row>
    <row r="1513" spans="1:2" x14ac:dyDescent="0.25">
      <c r="A1513" s="26">
        <v>41233</v>
      </c>
      <c r="B1513" s="43">
        <v>25.131265427532931</v>
      </c>
    </row>
    <row r="1514" spans="1:2" x14ac:dyDescent="0.25">
      <c r="A1514" s="26">
        <v>41234</v>
      </c>
      <c r="B1514" s="43">
        <v>16.752698868250597</v>
      </c>
    </row>
    <row r="1515" spans="1:2" x14ac:dyDescent="0.25">
      <c r="A1515" s="26">
        <v>41235</v>
      </c>
      <c r="B1515" s="43">
        <v>12.416420063204519</v>
      </c>
    </row>
    <row r="1516" spans="1:2" x14ac:dyDescent="0.25">
      <c r="A1516" s="26">
        <v>41236</v>
      </c>
      <c r="B1516" s="43">
        <v>10.175727824680786</v>
      </c>
    </row>
    <row r="1517" spans="1:2" x14ac:dyDescent="0.25">
      <c r="A1517" s="26">
        <v>41237</v>
      </c>
      <c r="B1517" s="43">
        <v>11.731090601662629</v>
      </c>
    </row>
    <row r="1518" spans="1:2" x14ac:dyDescent="0.25">
      <c r="A1518" s="26">
        <v>41238</v>
      </c>
      <c r="B1518" s="43">
        <v>10.235810696293717</v>
      </c>
    </row>
    <row r="1519" spans="1:2" x14ac:dyDescent="0.25">
      <c r="A1519" s="26">
        <v>41239</v>
      </c>
      <c r="B1519" s="43">
        <v>8.1046980201264738</v>
      </c>
    </row>
    <row r="1520" spans="1:2" x14ac:dyDescent="0.25">
      <c r="A1520" s="26">
        <v>41240</v>
      </c>
      <c r="B1520" s="43">
        <v>6.5060993607834332</v>
      </c>
    </row>
    <row r="1521" spans="1:2" x14ac:dyDescent="0.25">
      <c r="A1521" s="26">
        <v>41241</v>
      </c>
      <c r="B1521" s="43">
        <v>5.3981044131615352</v>
      </c>
    </row>
    <row r="1522" spans="1:2" x14ac:dyDescent="0.25">
      <c r="A1522" s="26">
        <v>41242</v>
      </c>
      <c r="B1522" s="43">
        <v>5.0438108994579522</v>
      </c>
    </row>
    <row r="1523" spans="1:2" x14ac:dyDescent="0.25">
      <c r="A1523" s="26">
        <v>41243</v>
      </c>
      <c r="B1523" s="43">
        <v>5.0077422806308354</v>
      </c>
    </row>
    <row r="1524" spans="1:2" x14ac:dyDescent="0.25">
      <c r="A1524" s="26">
        <v>41244</v>
      </c>
      <c r="B1524" s="43">
        <v>11.253219081449688</v>
      </c>
    </row>
    <row r="1525" spans="1:2" x14ac:dyDescent="0.25">
      <c r="A1525" s="26">
        <v>41245</v>
      </c>
      <c r="B1525" s="43">
        <v>22.212681517621462</v>
      </c>
    </row>
    <row r="1526" spans="1:2" x14ac:dyDescent="0.25">
      <c r="A1526" s="26">
        <v>41246</v>
      </c>
      <c r="B1526" s="43">
        <v>19.396174465467798</v>
      </c>
    </row>
    <row r="1527" spans="1:2" x14ac:dyDescent="0.25">
      <c r="A1527" s="26">
        <v>41247</v>
      </c>
      <c r="B1527" s="43">
        <v>25.738848236101664</v>
      </c>
    </row>
    <row r="1528" spans="1:2" x14ac:dyDescent="0.25">
      <c r="A1528" s="26">
        <v>41248</v>
      </c>
      <c r="B1528" s="43">
        <v>31.61921487673899</v>
      </c>
    </row>
    <row r="1529" spans="1:2" x14ac:dyDescent="0.25">
      <c r="A1529" s="26">
        <v>41249</v>
      </c>
      <c r="B1529" s="43">
        <v>18.524942109847515</v>
      </c>
    </row>
    <row r="1530" spans="1:2" x14ac:dyDescent="0.25">
      <c r="A1530" s="26">
        <v>41250</v>
      </c>
      <c r="B1530" s="43">
        <v>13.984537441340004</v>
      </c>
    </row>
    <row r="1531" spans="1:2" x14ac:dyDescent="0.25">
      <c r="A1531" s="26">
        <v>41251</v>
      </c>
      <c r="B1531" s="43">
        <v>11.90016756338999</v>
      </c>
    </row>
    <row r="1532" spans="1:2" x14ac:dyDescent="0.25">
      <c r="A1532" s="26">
        <v>41252</v>
      </c>
      <c r="B1532" s="43">
        <v>10.515423468622267</v>
      </c>
    </row>
    <row r="1533" spans="1:2" x14ac:dyDescent="0.25">
      <c r="A1533" s="26">
        <v>41253</v>
      </c>
      <c r="B1533" s="43">
        <v>9.1010715354861347</v>
      </c>
    </row>
    <row r="1534" spans="1:2" x14ac:dyDescent="0.25">
      <c r="A1534" s="26">
        <v>41254</v>
      </c>
      <c r="B1534" s="43">
        <v>8.8526883818937954</v>
      </c>
    </row>
    <row r="1535" spans="1:2" x14ac:dyDescent="0.25">
      <c r="A1535" s="26">
        <v>41255</v>
      </c>
      <c r="B1535" s="43">
        <v>10.330677603666206</v>
      </c>
    </row>
    <row r="1536" spans="1:2" x14ac:dyDescent="0.25">
      <c r="A1536" s="26">
        <v>41256</v>
      </c>
      <c r="B1536" s="43">
        <v>10.619850069143439</v>
      </c>
    </row>
    <row r="1537" spans="1:2" x14ac:dyDescent="0.25">
      <c r="A1537" s="26">
        <v>41257</v>
      </c>
      <c r="B1537" s="43">
        <v>9.4599269262512351</v>
      </c>
    </row>
    <row r="1538" spans="1:2" x14ac:dyDescent="0.25">
      <c r="A1538" s="26">
        <v>41258</v>
      </c>
      <c r="B1538" s="43">
        <v>9.4047771110592162</v>
      </c>
    </row>
    <row r="1539" spans="1:2" x14ac:dyDescent="0.25">
      <c r="A1539" s="26">
        <v>41259</v>
      </c>
      <c r="B1539" s="43">
        <v>12.632637327166146</v>
      </c>
    </row>
    <row r="1540" spans="1:2" x14ac:dyDescent="0.25">
      <c r="A1540" s="26">
        <v>41260</v>
      </c>
      <c r="B1540" s="43">
        <v>17.442790109662056</v>
      </c>
    </row>
    <row r="1541" spans="1:2" x14ac:dyDescent="0.25">
      <c r="A1541" s="26">
        <v>41261</v>
      </c>
      <c r="B1541" s="43">
        <v>13.833827070865892</v>
      </c>
    </row>
    <row r="1542" spans="1:2" x14ac:dyDescent="0.25">
      <c r="A1542" s="26">
        <v>41262</v>
      </c>
      <c r="B1542" s="43">
        <v>11.877357448717035</v>
      </c>
    </row>
    <row r="1543" spans="1:2" x14ac:dyDescent="0.25">
      <c r="A1543" s="26">
        <v>41263</v>
      </c>
      <c r="B1543" s="43">
        <v>30.80606538011752</v>
      </c>
    </row>
    <row r="1544" spans="1:2" x14ac:dyDescent="0.25">
      <c r="A1544" s="26">
        <v>41264</v>
      </c>
      <c r="B1544" s="43">
        <v>25.41762617030415</v>
      </c>
    </row>
    <row r="1545" spans="1:2" x14ac:dyDescent="0.25">
      <c r="A1545" s="26">
        <v>41265</v>
      </c>
      <c r="B1545" s="43">
        <v>20.321124298667964</v>
      </c>
    </row>
    <row r="1546" spans="1:2" x14ac:dyDescent="0.25">
      <c r="A1546" s="26">
        <v>41266</v>
      </c>
      <c r="B1546" s="43">
        <v>18.04099468527167</v>
      </c>
    </row>
    <row r="1547" spans="1:2" x14ac:dyDescent="0.25">
      <c r="A1547" s="26">
        <v>41267</v>
      </c>
      <c r="B1547" s="43">
        <v>16.71191589076945</v>
      </c>
    </row>
    <row r="1548" spans="1:2" x14ac:dyDescent="0.25">
      <c r="A1548" s="26">
        <v>41268</v>
      </c>
      <c r="B1548" s="43">
        <v>15.168060894948201</v>
      </c>
    </row>
    <row r="1549" spans="1:2" x14ac:dyDescent="0.25">
      <c r="A1549" s="26">
        <v>41269</v>
      </c>
      <c r="B1549" s="43">
        <v>15.929541426536469</v>
      </c>
    </row>
    <row r="1550" spans="1:2" x14ac:dyDescent="0.25">
      <c r="A1550" s="26">
        <v>41270</v>
      </c>
      <c r="B1550" s="43">
        <v>17.764060899986386</v>
      </c>
    </row>
    <row r="1551" spans="1:2" x14ac:dyDescent="0.25">
      <c r="A1551" s="26">
        <v>41271</v>
      </c>
      <c r="B1551" s="43">
        <v>14.430857619000809</v>
      </c>
    </row>
    <row r="1552" spans="1:2" x14ac:dyDescent="0.25">
      <c r="A1552" s="26">
        <v>41272</v>
      </c>
      <c r="B1552" s="43">
        <v>11.306673961506823</v>
      </c>
    </row>
    <row r="1553" spans="1:2" x14ac:dyDescent="0.25">
      <c r="A1553" s="26">
        <v>41273</v>
      </c>
      <c r="B1553" s="43">
        <v>9.1069092309509756</v>
      </c>
    </row>
    <row r="1554" spans="1:2" x14ac:dyDescent="0.25">
      <c r="A1554" s="26">
        <v>41274</v>
      </c>
      <c r="B1554" s="43">
        <v>7.5561925498817812</v>
      </c>
    </row>
    <row r="1555" spans="1:2" x14ac:dyDescent="0.25">
      <c r="A1555" s="26">
        <v>41275</v>
      </c>
      <c r="B1555" s="43">
        <v>4.9421862516069908</v>
      </c>
    </row>
    <row r="1556" spans="1:2" x14ac:dyDescent="0.25">
      <c r="A1556" s="26">
        <v>41276</v>
      </c>
      <c r="B1556" s="43">
        <v>4.1871866067876118</v>
      </c>
    </row>
    <row r="1557" spans="1:2" x14ac:dyDescent="0.25">
      <c r="A1557" s="26">
        <v>41277</v>
      </c>
      <c r="B1557" s="43">
        <v>3.6397157413076413</v>
      </c>
    </row>
    <row r="1558" spans="1:2" x14ac:dyDescent="0.25">
      <c r="A1558" s="26">
        <v>41278</v>
      </c>
      <c r="B1558" s="43">
        <v>3.2987529645300606</v>
      </c>
    </row>
    <row r="1559" spans="1:2" x14ac:dyDescent="0.25">
      <c r="A1559" s="26">
        <v>41279</v>
      </c>
      <c r="B1559" s="43">
        <v>2.8527898950653636</v>
      </c>
    </row>
    <row r="1560" spans="1:2" x14ac:dyDescent="0.25">
      <c r="A1560" s="26">
        <v>41280</v>
      </c>
      <c r="B1560" s="43">
        <v>2.5782420610700312</v>
      </c>
    </row>
    <row r="1561" spans="1:2" x14ac:dyDescent="0.25">
      <c r="A1561" s="26">
        <v>41281</v>
      </c>
      <c r="B1561" s="43">
        <v>3.2533751367030144</v>
      </c>
    </row>
    <row r="1562" spans="1:2" x14ac:dyDescent="0.25">
      <c r="A1562" s="26">
        <v>41282</v>
      </c>
      <c r="B1562" s="43">
        <v>4.0016501082014413</v>
      </c>
    </row>
    <row r="1563" spans="1:2" x14ac:dyDescent="0.25">
      <c r="A1563" s="26">
        <v>41283</v>
      </c>
      <c r="B1563" s="43">
        <v>7.5106949745489935</v>
      </c>
    </row>
    <row r="1564" spans="1:2" x14ac:dyDescent="0.25">
      <c r="A1564" s="26">
        <v>41284</v>
      </c>
      <c r="B1564" s="43">
        <v>10.084887353892629</v>
      </c>
    </row>
    <row r="1565" spans="1:2" x14ac:dyDescent="0.25">
      <c r="A1565" s="26">
        <v>41285</v>
      </c>
      <c r="B1565" s="43">
        <v>9.1791190561094833</v>
      </c>
    </row>
    <row r="1566" spans="1:2" x14ac:dyDescent="0.25">
      <c r="A1566" s="26">
        <v>41286</v>
      </c>
      <c r="B1566" s="43">
        <v>7.7089947026972405</v>
      </c>
    </row>
    <row r="1567" spans="1:2" x14ac:dyDescent="0.25">
      <c r="A1567" s="26">
        <v>41287</v>
      </c>
      <c r="B1567" s="43">
        <v>6.2051812842403811</v>
      </c>
    </row>
    <row r="1568" spans="1:2" x14ac:dyDescent="0.25">
      <c r="A1568" s="26">
        <v>41288</v>
      </c>
      <c r="B1568" s="43">
        <v>5.088739713914789</v>
      </c>
    </row>
    <row r="1569" spans="1:2" x14ac:dyDescent="0.25">
      <c r="A1569" s="26">
        <v>41289</v>
      </c>
      <c r="B1569" s="43">
        <v>4.2506457254516272</v>
      </c>
    </row>
    <row r="1570" spans="1:2" x14ac:dyDescent="0.25">
      <c r="A1570" s="26">
        <v>41290</v>
      </c>
      <c r="B1570" s="43">
        <v>3.6089209582539006</v>
      </c>
    </row>
    <row r="1571" spans="1:2" x14ac:dyDescent="0.25">
      <c r="A1571" s="26">
        <v>41291</v>
      </c>
      <c r="B1571" s="43">
        <v>3.1224999373952826</v>
      </c>
    </row>
    <row r="1572" spans="1:2" x14ac:dyDescent="0.25">
      <c r="A1572" s="26">
        <v>41292</v>
      </c>
      <c r="B1572" s="43">
        <v>2.7606022901799405</v>
      </c>
    </row>
    <row r="1573" spans="1:2" x14ac:dyDescent="0.25">
      <c r="A1573" s="26">
        <v>41293</v>
      </c>
      <c r="B1573" s="43">
        <v>2.4671379050255502</v>
      </c>
    </row>
    <row r="1574" spans="1:2" x14ac:dyDescent="0.25">
      <c r="A1574" s="26">
        <v>41294</v>
      </c>
      <c r="B1574" s="43">
        <v>2.2395642230530823</v>
      </c>
    </row>
    <row r="1575" spans="1:2" x14ac:dyDescent="0.25">
      <c r="A1575" s="26">
        <v>41295</v>
      </c>
      <c r="B1575" s="43">
        <v>2.052760943145604</v>
      </c>
    </row>
    <row r="1576" spans="1:2" x14ac:dyDescent="0.25">
      <c r="A1576" s="26">
        <v>41296</v>
      </c>
      <c r="B1576" s="43">
        <v>1.9141018852793472</v>
      </c>
    </row>
    <row r="1577" spans="1:2" x14ac:dyDescent="0.25">
      <c r="A1577" s="26">
        <v>41297</v>
      </c>
      <c r="B1577" s="43">
        <v>2.0650065680029406</v>
      </c>
    </row>
    <row r="1578" spans="1:2" x14ac:dyDescent="0.25">
      <c r="A1578" s="26">
        <v>41298</v>
      </c>
      <c r="B1578" s="43">
        <v>1.8825812651793892</v>
      </c>
    </row>
    <row r="1579" spans="1:2" x14ac:dyDescent="0.25">
      <c r="A1579" s="26">
        <v>41299</v>
      </c>
      <c r="B1579" s="43">
        <v>2.0145776335806165</v>
      </c>
    </row>
    <row r="1580" spans="1:2" x14ac:dyDescent="0.25">
      <c r="A1580" s="26">
        <v>41300</v>
      </c>
      <c r="B1580" s="43">
        <v>2.5019599071802832</v>
      </c>
    </row>
    <row r="1581" spans="1:2" x14ac:dyDescent="0.25">
      <c r="A1581" s="26">
        <v>41301</v>
      </c>
      <c r="B1581" s="43">
        <v>4.0966444850377721</v>
      </c>
    </row>
    <row r="1582" spans="1:2" x14ac:dyDescent="0.25">
      <c r="A1582" s="26">
        <v>41302</v>
      </c>
      <c r="B1582" s="43">
        <v>8.7481858251831515</v>
      </c>
    </row>
    <row r="1583" spans="1:2" x14ac:dyDescent="0.25">
      <c r="A1583" s="26">
        <v>41303</v>
      </c>
      <c r="B1583" s="43">
        <v>14.011138622523989</v>
      </c>
    </row>
    <row r="1584" spans="1:2" x14ac:dyDescent="0.25">
      <c r="A1584" s="26">
        <v>41304</v>
      </c>
      <c r="B1584" s="43">
        <v>12.645102192139975</v>
      </c>
    </row>
    <row r="1585" spans="1:2" x14ac:dyDescent="0.25">
      <c r="A1585" s="26">
        <v>41305</v>
      </c>
      <c r="B1585" s="43">
        <v>10.574924437865391</v>
      </c>
    </row>
    <row r="1586" spans="1:2" x14ac:dyDescent="0.25">
      <c r="A1586" s="26">
        <v>41306</v>
      </c>
      <c r="B1586" s="43">
        <v>10.740897906296198</v>
      </c>
    </row>
    <row r="1587" spans="1:2" x14ac:dyDescent="0.25">
      <c r="A1587" s="26">
        <v>41307</v>
      </c>
      <c r="B1587" s="43">
        <v>8.4019193055338146</v>
      </c>
    </row>
    <row r="1588" spans="1:2" x14ac:dyDescent="0.25">
      <c r="A1588" s="26">
        <v>41308</v>
      </c>
      <c r="B1588" s="43">
        <v>6.775845781725109</v>
      </c>
    </row>
    <row r="1589" spans="1:2" x14ac:dyDescent="0.25">
      <c r="A1589" s="26">
        <v>41309</v>
      </c>
      <c r="B1589" s="43">
        <v>5.6817431762243107</v>
      </c>
    </row>
    <row r="1590" spans="1:2" x14ac:dyDescent="0.25">
      <c r="A1590" s="26">
        <v>41310</v>
      </c>
      <c r="B1590" s="43">
        <v>5.1030033421451435</v>
      </c>
    </row>
    <row r="1591" spans="1:2" x14ac:dyDescent="0.25">
      <c r="A1591" s="26">
        <v>41311</v>
      </c>
      <c r="B1591" s="43">
        <v>4.9111952661497975</v>
      </c>
    </row>
    <row r="1592" spans="1:2" x14ac:dyDescent="0.25">
      <c r="A1592" s="26">
        <v>41312</v>
      </c>
      <c r="B1592" s="43">
        <v>5.0112647490399702</v>
      </c>
    </row>
    <row r="1593" spans="1:2" x14ac:dyDescent="0.25">
      <c r="A1593" s="26">
        <v>41313</v>
      </c>
      <c r="B1593" s="43">
        <v>4.5632817804980093</v>
      </c>
    </row>
    <row r="1594" spans="1:2" x14ac:dyDescent="0.25">
      <c r="A1594" s="26">
        <v>41314</v>
      </c>
      <c r="B1594" s="43">
        <v>4.2572397354338207</v>
      </c>
    </row>
    <row r="1595" spans="1:2" x14ac:dyDescent="0.25">
      <c r="A1595" s="26">
        <v>41315</v>
      </c>
      <c r="B1595" s="43">
        <v>3.9280903055856444</v>
      </c>
    </row>
    <row r="1596" spans="1:2" x14ac:dyDescent="0.25">
      <c r="A1596" s="26">
        <v>41316</v>
      </c>
      <c r="B1596" s="43">
        <v>3.6014211959532121</v>
      </c>
    </row>
    <row r="1597" spans="1:2" x14ac:dyDescent="0.25">
      <c r="A1597" s="26">
        <v>41317</v>
      </c>
      <c r="B1597" s="43">
        <v>3.6125161525683156</v>
      </c>
    </row>
    <row r="1598" spans="1:2" x14ac:dyDescent="0.25">
      <c r="A1598" s="26">
        <v>41318</v>
      </c>
      <c r="B1598" s="43">
        <v>3.5793078028635552</v>
      </c>
    </row>
    <row r="1599" spans="1:2" x14ac:dyDescent="0.25">
      <c r="A1599" s="26">
        <v>41319</v>
      </c>
      <c r="B1599" s="43">
        <v>3.545751881179501</v>
      </c>
    </row>
    <row r="1600" spans="1:2" x14ac:dyDescent="0.25">
      <c r="A1600" s="26">
        <v>41320</v>
      </c>
      <c r="B1600" s="43">
        <v>3.4060381811990594</v>
      </c>
    </row>
    <row r="1601" spans="1:2" x14ac:dyDescent="0.25">
      <c r="A1601" s="26">
        <v>41321</v>
      </c>
      <c r="B1601" s="43">
        <v>3.2305113145644646</v>
      </c>
    </row>
    <row r="1602" spans="1:2" x14ac:dyDescent="0.25">
      <c r="A1602" s="26">
        <v>41322</v>
      </c>
      <c r="B1602" s="43">
        <v>3.011532487868112</v>
      </c>
    </row>
    <row r="1603" spans="1:2" x14ac:dyDescent="0.25">
      <c r="A1603" s="26">
        <v>41323</v>
      </c>
      <c r="B1603" s="43">
        <v>2.8721782655603638</v>
      </c>
    </row>
    <row r="1604" spans="1:2" x14ac:dyDescent="0.25">
      <c r="A1604" s="26">
        <v>41324</v>
      </c>
      <c r="B1604" s="43">
        <v>2.9003491740695275</v>
      </c>
    </row>
    <row r="1605" spans="1:2" x14ac:dyDescent="0.25">
      <c r="A1605" s="26">
        <v>41325</v>
      </c>
      <c r="B1605" s="43">
        <v>2.7448397224806844</v>
      </c>
    </row>
    <row r="1606" spans="1:2" x14ac:dyDescent="0.25">
      <c r="A1606" s="26">
        <v>41326</v>
      </c>
      <c r="B1606" s="43">
        <v>3.1893057473160669</v>
      </c>
    </row>
    <row r="1607" spans="1:2" x14ac:dyDescent="0.25">
      <c r="A1607" s="26">
        <v>41327</v>
      </c>
      <c r="B1607" s="43">
        <v>5.3991830238814007</v>
      </c>
    </row>
    <row r="1608" spans="1:2" x14ac:dyDescent="0.25">
      <c r="A1608" s="26">
        <v>41328</v>
      </c>
      <c r="B1608" s="43">
        <v>10.864307909033258</v>
      </c>
    </row>
    <row r="1609" spans="1:2" x14ac:dyDescent="0.25">
      <c r="A1609" s="26">
        <v>41329</v>
      </c>
      <c r="B1609" s="43">
        <v>9.9985067056674524</v>
      </c>
    </row>
    <row r="1610" spans="1:2" x14ac:dyDescent="0.25">
      <c r="A1610" s="26">
        <v>41330</v>
      </c>
      <c r="B1610" s="43">
        <v>9.352250592130904</v>
      </c>
    </row>
    <row r="1611" spans="1:2" x14ac:dyDescent="0.25">
      <c r="A1611" s="26">
        <v>41331</v>
      </c>
      <c r="B1611" s="43">
        <v>8.4548187586894024</v>
      </c>
    </row>
    <row r="1612" spans="1:2" x14ac:dyDescent="0.25">
      <c r="A1612" s="26">
        <v>41332</v>
      </c>
      <c r="B1612" s="43">
        <v>7.6060781709660752</v>
      </c>
    </row>
    <row r="1613" spans="1:2" x14ac:dyDescent="0.25">
      <c r="A1613" s="26">
        <v>41333</v>
      </c>
      <c r="B1613" s="43">
        <v>9.5298081767605982</v>
      </c>
    </row>
    <row r="1614" spans="1:2" x14ac:dyDescent="0.25">
      <c r="A1614" s="26">
        <v>41334</v>
      </c>
      <c r="B1614" s="43">
        <v>13.315895489028394</v>
      </c>
    </row>
    <row r="1615" spans="1:2" x14ac:dyDescent="0.25">
      <c r="A1615" s="26">
        <v>41335</v>
      </c>
      <c r="B1615" s="43">
        <v>11.325909163296087</v>
      </c>
    </row>
    <row r="1616" spans="1:2" x14ac:dyDescent="0.25">
      <c r="A1616" s="26">
        <v>41336</v>
      </c>
      <c r="B1616" s="43">
        <v>8.8344091329590579</v>
      </c>
    </row>
    <row r="1617" spans="1:2" x14ac:dyDescent="0.25">
      <c r="A1617" s="26">
        <v>41337</v>
      </c>
      <c r="B1617" s="43">
        <v>7.156113834573933</v>
      </c>
    </row>
    <row r="1618" spans="1:2" x14ac:dyDescent="0.25">
      <c r="A1618" s="26">
        <v>41338</v>
      </c>
      <c r="B1618" s="43">
        <v>6.3340225403636126</v>
      </c>
    </row>
    <row r="1619" spans="1:2" x14ac:dyDescent="0.25">
      <c r="A1619" s="26">
        <v>41339</v>
      </c>
      <c r="B1619" s="43">
        <v>5.9641585348251951</v>
      </c>
    </row>
    <row r="1620" spans="1:2" x14ac:dyDescent="0.25">
      <c r="A1620" s="26">
        <v>41340</v>
      </c>
      <c r="B1620" s="43">
        <v>5.3550943241394968</v>
      </c>
    </row>
    <row r="1621" spans="1:2" x14ac:dyDescent="0.25">
      <c r="A1621" s="26">
        <v>41341</v>
      </c>
      <c r="B1621" s="43">
        <v>4.932564406375394</v>
      </c>
    </row>
    <row r="1622" spans="1:2" x14ac:dyDescent="0.25">
      <c r="A1622" s="26">
        <v>41342</v>
      </c>
      <c r="B1622" s="43">
        <v>4.4802951079222693</v>
      </c>
    </row>
    <row r="1623" spans="1:2" x14ac:dyDescent="0.25">
      <c r="A1623" s="26">
        <v>41343</v>
      </c>
      <c r="B1623" s="43">
        <v>4.0617131500208332</v>
      </c>
    </row>
    <row r="1624" spans="1:2" x14ac:dyDescent="0.25">
      <c r="A1624" s="26">
        <v>41344</v>
      </c>
      <c r="B1624" s="43">
        <v>3.6879291556681917</v>
      </c>
    </row>
    <row r="1625" spans="1:2" x14ac:dyDescent="0.25">
      <c r="A1625" s="26">
        <v>41345</v>
      </c>
      <c r="B1625" s="43">
        <v>3.3543080110118426</v>
      </c>
    </row>
    <row r="1626" spans="1:2" x14ac:dyDescent="0.25">
      <c r="A1626" s="26">
        <v>41346</v>
      </c>
      <c r="B1626" s="43">
        <v>3.0649435973799437</v>
      </c>
    </row>
    <row r="1627" spans="1:2" x14ac:dyDescent="0.25">
      <c r="A1627" s="26">
        <v>41347</v>
      </c>
      <c r="B1627" s="43">
        <v>2.8305499909167109</v>
      </c>
    </row>
    <row r="1628" spans="1:2" x14ac:dyDescent="0.25">
      <c r="A1628" s="26">
        <v>41348</v>
      </c>
      <c r="B1628" s="43">
        <v>2.6671378146374165</v>
      </c>
    </row>
    <row r="1629" spans="1:2" x14ac:dyDescent="0.25">
      <c r="A1629" s="26">
        <v>41349</v>
      </c>
      <c r="B1629" s="43">
        <v>2.7424605313530117</v>
      </c>
    </row>
    <row r="1630" spans="1:2" x14ac:dyDescent="0.25">
      <c r="A1630" s="26">
        <v>41350</v>
      </c>
      <c r="B1630" s="43">
        <v>2.5993096791810522</v>
      </c>
    </row>
    <row r="1631" spans="1:2" x14ac:dyDescent="0.25">
      <c r="A1631" s="26">
        <v>41351</v>
      </c>
      <c r="B1631" s="43">
        <v>2.3777995609275973</v>
      </c>
    </row>
    <row r="1632" spans="1:2" x14ac:dyDescent="0.25">
      <c r="A1632" s="26">
        <v>41352</v>
      </c>
      <c r="B1632" s="43">
        <v>2.4001080290295258</v>
      </c>
    </row>
    <row r="1633" spans="1:2" x14ac:dyDescent="0.25">
      <c r="A1633" s="26">
        <v>41353</v>
      </c>
      <c r="B1633" s="43">
        <v>5.2429604066190336</v>
      </c>
    </row>
    <row r="1634" spans="1:2" x14ac:dyDescent="0.25">
      <c r="A1634" s="26">
        <v>41354</v>
      </c>
      <c r="B1634" s="43">
        <v>6.2226285854159329</v>
      </c>
    </row>
    <row r="1635" spans="1:2" x14ac:dyDescent="0.25">
      <c r="A1635" s="26">
        <v>41355</v>
      </c>
      <c r="B1635" s="43">
        <v>5.9251188806354493</v>
      </c>
    </row>
    <row r="1636" spans="1:2" x14ac:dyDescent="0.25">
      <c r="A1636" s="26">
        <v>41356</v>
      </c>
      <c r="B1636" s="43">
        <v>5.1936912292628588</v>
      </c>
    </row>
    <row r="1637" spans="1:2" x14ac:dyDescent="0.25">
      <c r="A1637" s="26">
        <v>41357</v>
      </c>
      <c r="B1637" s="43">
        <v>4.6080088404181589</v>
      </c>
    </row>
    <row r="1638" spans="1:2" x14ac:dyDescent="0.25">
      <c r="A1638" s="26">
        <v>41358</v>
      </c>
      <c r="B1638" s="43">
        <v>4.034974561153966</v>
      </c>
    </row>
    <row r="1639" spans="1:2" x14ac:dyDescent="0.25">
      <c r="A1639" s="26">
        <v>41359</v>
      </c>
      <c r="B1639" s="43">
        <v>3.5677100706493023</v>
      </c>
    </row>
    <row r="1640" spans="1:2" x14ac:dyDescent="0.25">
      <c r="A1640" s="26">
        <v>41360</v>
      </c>
      <c r="B1640" s="43">
        <v>3.1829197026482117</v>
      </c>
    </row>
    <row r="1641" spans="1:2" x14ac:dyDescent="0.25">
      <c r="A1641" s="26">
        <v>41361</v>
      </c>
      <c r="B1641" s="43">
        <v>2.9512757280021984</v>
      </c>
    </row>
    <row r="1642" spans="1:2" x14ac:dyDescent="0.25">
      <c r="A1642" s="26">
        <v>41362</v>
      </c>
      <c r="B1642" s="43">
        <v>2.6755333941050887</v>
      </c>
    </row>
    <row r="1643" spans="1:2" x14ac:dyDescent="0.25">
      <c r="A1643" s="26">
        <v>41363</v>
      </c>
      <c r="B1643" s="43">
        <v>2.4648982037153533</v>
      </c>
    </row>
    <row r="1644" spans="1:2" x14ac:dyDescent="0.25">
      <c r="A1644" s="26">
        <v>41364</v>
      </c>
      <c r="B1644" s="43">
        <v>2.2694013964998407</v>
      </c>
    </row>
    <row r="1645" spans="1:2" x14ac:dyDescent="0.25">
      <c r="A1645" s="26">
        <v>41365</v>
      </c>
      <c r="B1645" s="43">
        <v>2.1192775169929035</v>
      </c>
    </row>
    <row r="1646" spans="1:2" x14ac:dyDescent="0.25">
      <c r="A1646" s="26">
        <v>41366</v>
      </c>
      <c r="B1646" s="43">
        <v>2.0006476691239272</v>
      </c>
    </row>
    <row r="1647" spans="1:2" x14ac:dyDescent="0.25">
      <c r="A1647" s="26">
        <v>41367</v>
      </c>
      <c r="B1647" s="43">
        <v>1.894982246834265</v>
      </c>
    </row>
    <row r="1648" spans="1:2" x14ac:dyDescent="0.25">
      <c r="A1648" s="26">
        <v>41368</v>
      </c>
      <c r="B1648" s="43">
        <v>2.0093022923812964</v>
      </c>
    </row>
    <row r="1649" spans="1:2" x14ac:dyDescent="0.25">
      <c r="A1649" s="26">
        <v>41369</v>
      </c>
      <c r="B1649" s="43">
        <v>2.2901138221214534</v>
      </c>
    </row>
    <row r="1650" spans="1:2" x14ac:dyDescent="0.25">
      <c r="A1650" s="26">
        <v>41370</v>
      </c>
      <c r="B1650" s="43">
        <v>3.3631656645399062</v>
      </c>
    </row>
    <row r="1651" spans="1:2" x14ac:dyDescent="0.25">
      <c r="A1651" s="26">
        <v>41371</v>
      </c>
      <c r="B1651" s="43">
        <v>6.6818005554623214</v>
      </c>
    </row>
    <row r="1652" spans="1:2" x14ac:dyDescent="0.25">
      <c r="A1652" s="26">
        <v>41372</v>
      </c>
      <c r="B1652" s="43">
        <v>8.7911091225469224</v>
      </c>
    </row>
    <row r="1653" spans="1:2" x14ac:dyDescent="0.25">
      <c r="A1653" s="26">
        <v>41373</v>
      </c>
      <c r="B1653" s="43">
        <v>7.2255937447090952</v>
      </c>
    </row>
    <row r="1654" spans="1:2" x14ac:dyDescent="0.25">
      <c r="A1654" s="26">
        <v>41374</v>
      </c>
      <c r="B1654" s="43">
        <v>6.1692295893132778</v>
      </c>
    </row>
    <row r="1655" spans="1:2" x14ac:dyDescent="0.25">
      <c r="A1655" s="26">
        <v>41375</v>
      </c>
      <c r="B1655" s="43">
        <v>5.2553321574237177</v>
      </c>
    </row>
    <row r="1656" spans="1:2" x14ac:dyDescent="0.25">
      <c r="A1656" s="26">
        <v>41376</v>
      </c>
      <c r="B1656" s="43">
        <v>4.6927553920306968</v>
      </c>
    </row>
    <row r="1657" spans="1:2" x14ac:dyDescent="0.25">
      <c r="A1657" s="26">
        <v>41377</v>
      </c>
      <c r="B1657" s="43">
        <v>4.3337712781569797</v>
      </c>
    </row>
    <row r="1658" spans="1:2" x14ac:dyDescent="0.25">
      <c r="A1658" s="26">
        <v>41378</v>
      </c>
      <c r="B1658" s="43">
        <v>4.1046417650956313</v>
      </c>
    </row>
    <row r="1659" spans="1:2" x14ac:dyDescent="0.25">
      <c r="A1659" s="26">
        <v>41379</v>
      </c>
      <c r="B1659" s="43">
        <v>3.8508613705617281</v>
      </c>
    </row>
    <row r="1660" spans="1:2" x14ac:dyDescent="0.25">
      <c r="A1660" s="26">
        <v>41380</v>
      </c>
      <c r="B1660" s="43">
        <v>3.585698568799935</v>
      </c>
    </row>
    <row r="1661" spans="1:2" x14ac:dyDescent="0.25">
      <c r="A1661" s="26">
        <v>41381</v>
      </c>
      <c r="B1661" s="43">
        <v>3.3377469778851854</v>
      </c>
    </row>
    <row r="1662" spans="1:2" x14ac:dyDescent="0.25">
      <c r="A1662" s="26">
        <v>41382</v>
      </c>
      <c r="B1662" s="43">
        <v>3.0815194821617662</v>
      </c>
    </row>
    <row r="1663" spans="1:2" x14ac:dyDescent="0.25">
      <c r="A1663" s="26">
        <v>41383</v>
      </c>
      <c r="B1663" s="43">
        <v>3.6107626191196402</v>
      </c>
    </row>
    <row r="1664" spans="1:2" x14ac:dyDescent="0.25">
      <c r="A1664" s="26">
        <v>41384</v>
      </c>
      <c r="B1664" s="43">
        <v>4.2565787121836554</v>
      </c>
    </row>
    <row r="1665" spans="1:2" x14ac:dyDescent="0.25">
      <c r="A1665" s="26">
        <v>41385</v>
      </c>
      <c r="B1665" s="43">
        <v>4.6333115255540145</v>
      </c>
    </row>
    <row r="1666" spans="1:2" x14ac:dyDescent="0.25">
      <c r="A1666" s="26">
        <v>41386</v>
      </c>
      <c r="B1666" s="43">
        <v>4.3143757337537654</v>
      </c>
    </row>
    <row r="1667" spans="1:2" x14ac:dyDescent="0.25">
      <c r="A1667" s="26">
        <v>41387</v>
      </c>
      <c r="B1667" s="43">
        <v>3.7935380676764505</v>
      </c>
    </row>
    <row r="1668" spans="1:2" x14ac:dyDescent="0.25">
      <c r="A1668" s="26">
        <v>41388</v>
      </c>
      <c r="B1668" s="43">
        <v>3.326190716177301</v>
      </c>
    </row>
    <row r="1669" spans="1:2" x14ac:dyDescent="0.25">
      <c r="A1669" s="26">
        <v>41389</v>
      </c>
      <c r="B1669" s="43">
        <v>2.9442464915644164</v>
      </c>
    </row>
    <row r="1670" spans="1:2" x14ac:dyDescent="0.25">
      <c r="A1670" s="26">
        <v>41390</v>
      </c>
      <c r="B1670" s="43">
        <v>2.6383705372129511</v>
      </c>
    </row>
    <row r="1671" spans="1:2" x14ac:dyDescent="0.25">
      <c r="A1671" s="26">
        <v>41391</v>
      </c>
      <c r="B1671" s="43">
        <v>2.3842187023332904</v>
      </c>
    </row>
    <row r="1672" spans="1:2" x14ac:dyDescent="0.25">
      <c r="A1672" s="26">
        <v>41392</v>
      </c>
      <c r="B1672" s="43">
        <v>2.2377788387371922</v>
      </c>
    </row>
    <row r="1673" spans="1:2" x14ac:dyDescent="0.25">
      <c r="A1673" s="26">
        <v>41393</v>
      </c>
      <c r="B1673" s="43">
        <v>2.2859600660623602</v>
      </c>
    </row>
    <row r="1674" spans="1:2" x14ac:dyDescent="0.25">
      <c r="A1674" s="26">
        <v>41394</v>
      </c>
      <c r="B1674" s="43">
        <v>2.005912370973348</v>
      </c>
    </row>
    <row r="1675" spans="1:2" x14ac:dyDescent="0.25">
      <c r="A1675" s="26">
        <v>41395</v>
      </c>
      <c r="B1675" s="43">
        <v>1.857032481529316</v>
      </c>
    </row>
    <row r="1676" spans="1:2" x14ac:dyDescent="0.25">
      <c r="A1676" s="26">
        <v>41396</v>
      </c>
      <c r="B1676" s="43">
        <v>1.7513460922063802</v>
      </c>
    </row>
    <row r="1677" spans="1:2" x14ac:dyDescent="0.25">
      <c r="A1677" s="26">
        <v>41397</v>
      </c>
      <c r="B1677" s="43">
        <v>1.6447040139546749</v>
      </c>
    </row>
    <row r="1678" spans="1:2" x14ac:dyDescent="0.25">
      <c r="A1678" s="26">
        <v>41398</v>
      </c>
      <c r="B1678" s="43">
        <v>1.5603920363785866</v>
      </c>
    </row>
    <row r="1679" spans="1:2" x14ac:dyDescent="0.25">
      <c r="A1679" s="26">
        <v>41399</v>
      </c>
      <c r="B1679" s="43">
        <v>1.4736704798657896</v>
      </c>
    </row>
    <row r="1680" spans="1:2" x14ac:dyDescent="0.25">
      <c r="A1680" s="26">
        <v>41400</v>
      </c>
      <c r="B1680" s="43">
        <v>1.3920385054569626</v>
      </c>
    </row>
    <row r="1681" spans="1:2" x14ac:dyDescent="0.25">
      <c r="A1681" s="26">
        <v>41401</v>
      </c>
      <c r="B1681" s="43">
        <v>1.3187820518298894</v>
      </c>
    </row>
    <row r="1682" spans="1:2" x14ac:dyDescent="0.25">
      <c r="A1682" s="26">
        <v>41402</v>
      </c>
      <c r="B1682" s="43">
        <v>1.2699686890026327</v>
      </c>
    </row>
    <row r="1683" spans="1:2" x14ac:dyDescent="0.25">
      <c r="A1683" s="26">
        <v>41403</v>
      </c>
      <c r="B1683" s="43">
        <v>1.2152603029460258</v>
      </c>
    </row>
    <row r="1684" spans="1:2" x14ac:dyDescent="0.25">
      <c r="A1684" s="26">
        <v>41404</v>
      </c>
      <c r="B1684" s="43">
        <v>1.1660929020042829</v>
      </c>
    </row>
    <row r="1685" spans="1:2" x14ac:dyDescent="0.25">
      <c r="A1685" s="26">
        <v>41405</v>
      </c>
      <c r="B1685" s="43">
        <v>1.1259851713264104</v>
      </c>
    </row>
    <row r="1686" spans="1:2" x14ac:dyDescent="0.25">
      <c r="A1686" s="26">
        <v>41406</v>
      </c>
      <c r="B1686" s="43">
        <v>1.083353606081378</v>
      </c>
    </row>
    <row r="1687" spans="1:2" x14ac:dyDescent="0.25">
      <c r="A1687" s="26">
        <v>41407</v>
      </c>
      <c r="B1687" s="43">
        <v>1.0760132274113079</v>
      </c>
    </row>
    <row r="1688" spans="1:2" x14ac:dyDescent="0.25">
      <c r="A1688" s="26">
        <v>41408</v>
      </c>
      <c r="B1688" s="43">
        <v>1.0227084109202571</v>
      </c>
    </row>
    <row r="1689" spans="1:2" x14ac:dyDescent="0.25">
      <c r="A1689" s="26">
        <v>41409</v>
      </c>
      <c r="B1689" s="43">
        <v>1.0181685150328101</v>
      </c>
    </row>
    <row r="1690" spans="1:2" x14ac:dyDescent="0.25">
      <c r="A1690" s="26">
        <v>41410</v>
      </c>
      <c r="B1690" s="43">
        <v>0.99435833297164</v>
      </c>
    </row>
    <row r="1691" spans="1:2" x14ac:dyDescent="0.25">
      <c r="A1691" s="26">
        <v>41411</v>
      </c>
      <c r="B1691" s="43">
        <v>0.9424173880742529</v>
      </c>
    </row>
    <row r="1692" spans="1:2" x14ac:dyDescent="0.25">
      <c r="A1692" s="26">
        <v>41412</v>
      </c>
      <c r="B1692" s="43">
        <v>0.93495387729209622</v>
      </c>
    </row>
    <row r="1693" spans="1:2" x14ac:dyDescent="0.25">
      <c r="A1693" s="26">
        <v>41413</v>
      </c>
      <c r="B1693" s="43">
        <v>0.92690081346427888</v>
      </c>
    </row>
    <row r="1694" spans="1:2" x14ac:dyDescent="0.25">
      <c r="A1694" s="26">
        <v>41414</v>
      </c>
      <c r="B1694" s="43">
        <v>0.84919457425807321</v>
      </c>
    </row>
    <row r="1695" spans="1:2" x14ac:dyDescent="0.25">
      <c r="A1695" s="26">
        <v>41415</v>
      </c>
      <c r="B1695" s="43">
        <v>1.6259663251887684</v>
      </c>
    </row>
    <row r="1696" spans="1:2" x14ac:dyDescent="0.25">
      <c r="A1696" s="26">
        <v>41416</v>
      </c>
      <c r="B1696" s="43">
        <v>3.1007688747000337</v>
      </c>
    </row>
    <row r="1697" spans="1:2" x14ac:dyDescent="0.25">
      <c r="A1697" s="26">
        <v>41417</v>
      </c>
      <c r="B1697" s="43">
        <v>5.9361323819617713</v>
      </c>
    </row>
    <row r="1698" spans="1:2" x14ac:dyDescent="0.25">
      <c r="A1698" s="26">
        <v>41418</v>
      </c>
      <c r="B1698" s="43">
        <v>6.9860378574823612</v>
      </c>
    </row>
    <row r="1699" spans="1:2" x14ac:dyDescent="0.25">
      <c r="A1699" s="26">
        <v>41419</v>
      </c>
      <c r="B1699" s="43">
        <v>6.2191164540723145</v>
      </c>
    </row>
    <row r="1700" spans="1:2" x14ac:dyDescent="0.25">
      <c r="A1700" s="26">
        <v>41420</v>
      </c>
      <c r="B1700" s="43">
        <v>4.9866637116564494</v>
      </c>
    </row>
    <row r="1701" spans="1:2" x14ac:dyDescent="0.25">
      <c r="A1701" s="26">
        <v>41421</v>
      </c>
      <c r="B1701" s="43">
        <v>7.819544289948027</v>
      </c>
    </row>
    <row r="1702" spans="1:2" x14ac:dyDescent="0.25">
      <c r="A1702" s="26">
        <v>41422</v>
      </c>
      <c r="B1702" s="43">
        <v>11.410005632939795</v>
      </c>
    </row>
    <row r="1703" spans="1:2" x14ac:dyDescent="0.25">
      <c r="A1703" s="26">
        <v>41423</v>
      </c>
      <c r="B1703" s="43">
        <v>11.644031922528143</v>
      </c>
    </row>
    <row r="1704" spans="1:2" x14ac:dyDescent="0.25">
      <c r="A1704" s="26">
        <v>41424</v>
      </c>
      <c r="B1704" s="43">
        <v>11.250482913344998</v>
      </c>
    </row>
    <row r="1705" spans="1:2" x14ac:dyDescent="0.25">
      <c r="A1705" s="26">
        <v>41425</v>
      </c>
      <c r="B1705" s="43">
        <v>8.9088446809969319</v>
      </c>
    </row>
    <row r="1706" spans="1:2" x14ac:dyDescent="0.25">
      <c r="A1706" s="26">
        <v>41426</v>
      </c>
      <c r="B1706" s="43">
        <v>6.6734679537685704</v>
      </c>
    </row>
    <row r="1707" spans="1:2" x14ac:dyDescent="0.25">
      <c r="A1707" s="26">
        <v>41427</v>
      </c>
      <c r="B1707" s="43">
        <v>5.149341066330523</v>
      </c>
    </row>
    <row r="1708" spans="1:2" x14ac:dyDescent="0.25">
      <c r="A1708" s="26">
        <v>41428</v>
      </c>
      <c r="B1708" s="43">
        <v>4.1014264663043951</v>
      </c>
    </row>
    <row r="1709" spans="1:2" x14ac:dyDescent="0.25">
      <c r="A1709" s="26">
        <v>41429</v>
      </c>
      <c r="B1709" s="43">
        <v>3.4054787879207455</v>
      </c>
    </row>
    <row r="1710" spans="1:2" x14ac:dyDescent="0.25">
      <c r="A1710" s="26">
        <v>41430</v>
      </c>
      <c r="B1710" s="43">
        <v>2.9132675020662671</v>
      </c>
    </row>
    <row r="1711" spans="1:2" x14ac:dyDescent="0.25">
      <c r="A1711" s="26">
        <v>41431</v>
      </c>
      <c r="B1711" s="43">
        <v>2.5683739009901307</v>
      </c>
    </row>
    <row r="1712" spans="1:2" x14ac:dyDescent="0.25">
      <c r="A1712" s="26">
        <v>41432</v>
      </c>
      <c r="B1712" s="43">
        <v>2.2905295081536154</v>
      </c>
    </row>
    <row r="1713" spans="1:2" x14ac:dyDescent="0.25">
      <c r="A1713" s="26">
        <v>41433</v>
      </c>
      <c r="B1713" s="43">
        <v>2.093508467344718</v>
      </c>
    </row>
    <row r="1714" spans="1:2" x14ac:dyDescent="0.25">
      <c r="A1714" s="26">
        <v>41434</v>
      </c>
      <c r="B1714" s="43">
        <v>1.9302156597922495</v>
      </c>
    </row>
    <row r="1715" spans="1:2" x14ac:dyDescent="0.25">
      <c r="A1715" s="26">
        <v>41435</v>
      </c>
      <c r="B1715" s="43">
        <v>1.7900903980042675</v>
      </c>
    </row>
    <row r="1716" spans="1:2" x14ac:dyDescent="0.25">
      <c r="A1716" s="26">
        <v>41436</v>
      </c>
      <c r="B1716" s="43">
        <v>1.7058852720181892</v>
      </c>
    </row>
    <row r="1717" spans="1:2" x14ac:dyDescent="0.25">
      <c r="A1717" s="26">
        <v>41437</v>
      </c>
      <c r="B1717" s="43">
        <v>1.5981599018040225</v>
      </c>
    </row>
    <row r="1718" spans="1:2" x14ac:dyDescent="0.25">
      <c r="A1718" s="26">
        <v>41438</v>
      </c>
      <c r="B1718" s="43">
        <v>1.839683209368467</v>
      </c>
    </row>
    <row r="1719" spans="1:2" x14ac:dyDescent="0.25">
      <c r="A1719" s="26">
        <v>41439</v>
      </c>
      <c r="B1719" s="43">
        <v>1.5300470789509435</v>
      </c>
    </row>
    <row r="1720" spans="1:2" x14ac:dyDescent="0.25">
      <c r="A1720" s="26">
        <v>41440</v>
      </c>
      <c r="B1720" s="43">
        <v>1.398636885730298</v>
      </c>
    </row>
    <row r="1721" spans="1:2" x14ac:dyDescent="0.25">
      <c r="A1721" s="26">
        <v>41441</v>
      </c>
      <c r="B1721" s="43">
        <v>1.3050843969284152</v>
      </c>
    </row>
    <row r="1722" spans="1:2" x14ac:dyDescent="0.25">
      <c r="A1722" s="26">
        <v>41442</v>
      </c>
      <c r="B1722" s="43">
        <v>1.2392359983972863</v>
      </c>
    </row>
    <row r="1723" spans="1:2" x14ac:dyDescent="0.25">
      <c r="A1723" s="26">
        <v>41443</v>
      </c>
      <c r="B1723" s="43">
        <v>1.1878140702339171</v>
      </c>
    </row>
    <row r="1724" spans="1:2" x14ac:dyDescent="0.25">
      <c r="A1724" s="26">
        <v>41444</v>
      </c>
      <c r="B1724" s="43">
        <v>1.154846357241943</v>
      </c>
    </row>
    <row r="1725" spans="1:2" x14ac:dyDescent="0.25">
      <c r="A1725" s="26">
        <v>41445</v>
      </c>
      <c r="B1725" s="43">
        <v>1.1681008362133503</v>
      </c>
    </row>
    <row r="1726" spans="1:2" x14ac:dyDescent="0.25">
      <c r="A1726" s="26">
        <v>41446</v>
      </c>
      <c r="B1726" s="43">
        <v>1.0677705056102913</v>
      </c>
    </row>
    <row r="1727" spans="1:2" x14ac:dyDescent="0.25">
      <c r="A1727" s="26">
        <v>41447</v>
      </c>
      <c r="B1727" s="43">
        <v>0.99413571217579877</v>
      </c>
    </row>
    <row r="1728" spans="1:2" x14ac:dyDescent="0.25">
      <c r="A1728" s="26">
        <v>41448</v>
      </c>
      <c r="B1728" s="43">
        <v>0.97688588439144397</v>
      </c>
    </row>
    <row r="1729" spans="1:2" x14ac:dyDescent="0.25">
      <c r="A1729" s="26">
        <v>41449</v>
      </c>
      <c r="B1729" s="43">
        <v>1.0364190217193621</v>
      </c>
    </row>
    <row r="1730" spans="1:2" x14ac:dyDescent="0.25">
      <c r="A1730" s="26">
        <v>41450</v>
      </c>
      <c r="B1730" s="43">
        <v>1.1333334186511013</v>
      </c>
    </row>
    <row r="1731" spans="1:2" x14ac:dyDescent="0.25">
      <c r="A1731" s="26">
        <v>41451</v>
      </c>
      <c r="B1731" s="43">
        <v>1.2545319197379865</v>
      </c>
    </row>
    <row r="1732" spans="1:2" x14ac:dyDescent="0.25">
      <c r="A1732" s="26">
        <v>41452</v>
      </c>
      <c r="B1732" s="43">
        <v>1.0093591137474769</v>
      </c>
    </row>
    <row r="1733" spans="1:2" x14ac:dyDescent="0.25">
      <c r="A1733" s="26">
        <v>41453</v>
      </c>
      <c r="B1733" s="43">
        <v>0.88782033943637229</v>
      </c>
    </row>
    <row r="1734" spans="1:2" x14ac:dyDescent="0.25">
      <c r="A1734" s="26">
        <v>41454</v>
      </c>
      <c r="B1734" s="43">
        <v>0.80250751541094623</v>
      </c>
    </row>
    <row r="1735" spans="1:2" x14ac:dyDescent="0.25">
      <c r="A1735" s="26">
        <v>41455</v>
      </c>
      <c r="B1735" s="43">
        <v>0.74998646482367526</v>
      </c>
    </row>
    <row r="1736" spans="1:2" x14ac:dyDescent="0.25">
      <c r="A1736" s="26">
        <v>41456</v>
      </c>
      <c r="B1736" s="43">
        <v>0.70730006739249518</v>
      </c>
    </row>
    <row r="1737" spans="1:2" x14ac:dyDescent="0.25">
      <c r="A1737" s="26">
        <v>41457</v>
      </c>
      <c r="B1737" s="43">
        <v>0.67275163802528226</v>
      </c>
    </row>
    <row r="1738" spans="1:2" x14ac:dyDescent="0.25">
      <c r="A1738" s="26">
        <v>41458</v>
      </c>
      <c r="B1738" s="43">
        <v>0.64252737002560445</v>
      </c>
    </row>
    <row r="1739" spans="1:2" x14ac:dyDescent="0.25">
      <c r="A1739" s="26">
        <v>41459</v>
      </c>
      <c r="B1739" s="43">
        <v>0.61472785904947425</v>
      </c>
    </row>
    <row r="1740" spans="1:2" x14ac:dyDescent="0.25">
      <c r="A1740" s="26">
        <v>41460</v>
      </c>
      <c r="B1740" s="43">
        <v>0.59477959355262544</v>
      </c>
    </row>
    <row r="1741" spans="1:2" x14ac:dyDescent="0.25">
      <c r="A1741" s="26">
        <v>41461</v>
      </c>
      <c r="B1741" s="43">
        <v>0.57813371811661096</v>
      </c>
    </row>
    <row r="1742" spans="1:2" x14ac:dyDescent="0.25">
      <c r="A1742" s="26">
        <v>41462</v>
      </c>
      <c r="B1742" s="43">
        <v>0.56664695677581589</v>
      </c>
    </row>
    <row r="1743" spans="1:2" x14ac:dyDescent="0.25">
      <c r="A1743" s="26">
        <v>41463</v>
      </c>
      <c r="B1743" s="43">
        <v>0.54845327789911391</v>
      </c>
    </row>
    <row r="1744" spans="1:2" x14ac:dyDescent="0.25">
      <c r="A1744" s="26">
        <v>41464</v>
      </c>
      <c r="B1744" s="43">
        <v>0.53125720327593118</v>
      </c>
    </row>
    <row r="1745" spans="1:2" x14ac:dyDescent="0.25">
      <c r="A1745" s="26">
        <v>41465</v>
      </c>
      <c r="B1745" s="43">
        <v>0.51229576457871118</v>
      </c>
    </row>
    <row r="1746" spans="1:2" x14ac:dyDescent="0.25">
      <c r="A1746" s="26">
        <v>41466</v>
      </c>
      <c r="B1746" s="43">
        <v>0.49358169753803161</v>
      </c>
    </row>
    <row r="1747" spans="1:2" x14ac:dyDescent="0.25">
      <c r="A1747" s="26">
        <v>41467</v>
      </c>
      <c r="B1747" s="43">
        <v>0.48156562273141745</v>
      </c>
    </row>
    <row r="1748" spans="1:2" x14ac:dyDescent="0.25">
      <c r="A1748" s="26">
        <v>41468</v>
      </c>
      <c r="B1748" s="43">
        <v>0.47104137672236929</v>
      </c>
    </row>
    <row r="1749" spans="1:2" x14ac:dyDescent="0.25">
      <c r="A1749" s="26">
        <v>41469</v>
      </c>
      <c r="B1749" s="43">
        <v>0.45819156390917215</v>
      </c>
    </row>
    <row r="1750" spans="1:2" x14ac:dyDescent="0.25">
      <c r="A1750" s="26">
        <v>41470</v>
      </c>
      <c r="B1750" s="43">
        <v>0.45063332257947197</v>
      </c>
    </row>
    <row r="1751" spans="1:2" x14ac:dyDescent="0.25">
      <c r="A1751" s="26">
        <v>41471</v>
      </c>
      <c r="B1751" s="43">
        <v>0.45001795970356973</v>
      </c>
    </row>
    <row r="1752" spans="1:2" x14ac:dyDescent="0.25">
      <c r="A1752" s="26">
        <v>41472</v>
      </c>
      <c r="B1752" s="43">
        <v>0.44122627241610052</v>
      </c>
    </row>
    <row r="1753" spans="1:2" x14ac:dyDescent="0.25">
      <c r="A1753" s="26">
        <v>41473</v>
      </c>
      <c r="B1753" s="43">
        <v>0.42934835240604302</v>
      </c>
    </row>
    <row r="1754" spans="1:2" x14ac:dyDescent="0.25">
      <c r="A1754" s="26">
        <v>41474</v>
      </c>
      <c r="B1754" s="43">
        <v>0.42109541543670936</v>
      </c>
    </row>
    <row r="1755" spans="1:2" x14ac:dyDescent="0.25">
      <c r="A1755" s="26">
        <v>41475</v>
      </c>
      <c r="B1755" s="43">
        <v>0.41829335694798875</v>
      </c>
    </row>
    <row r="1756" spans="1:2" x14ac:dyDescent="0.25">
      <c r="A1756" s="26">
        <v>41476</v>
      </c>
      <c r="B1756" s="43">
        <v>0.40540113715536491</v>
      </c>
    </row>
    <row r="1757" spans="1:2" x14ac:dyDescent="0.25">
      <c r="A1757" s="26">
        <v>41477</v>
      </c>
      <c r="B1757" s="43">
        <v>0.39648803744859518</v>
      </c>
    </row>
    <row r="1758" spans="1:2" x14ac:dyDescent="0.25">
      <c r="A1758" s="26">
        <v>41478</v>
      </c>
      <c r="B1758" s="43">
        <v>0.38728246478812522</v>
      </c>
    </row>
    <row r="1759" spans="1:2" x14ac:dyDescent="0.25">
      <c r="A1759" s="26">
        <v>41479</v>
      </c>
      <c r="B1759" s="43">
        <v>0.38007729510674554</v>
      </c>
    </row>
    <row r="1760" spans="1:2" x14ac:dyDescent="0.25">
      <c r="A1760" s="26">
        <v>41480</v>
      </c>
      <c r="B1760" s="43">
        <v>0.37243878110961715</v>
      </c>
    </row>
    <row r="1761" spans="1:2" x14ac:dyDescent="0.25">
      <c r="A1761" s="26">
        <v>41481</v>
      </c>
      <c r="B1761" s="43">
        <v>0.36407525139403801</v>
      </c>
    </row>
    <row r="1762" spans="1:2" x14ac:dyDescent="0.25">
      <c r="A1762" s="26">
        <v>41482</v>
      </c>
      <c r="B1762" s="43">
        <v>0.35750698425410365</v>
      </c>
    </row>
    <row r="1763" spans="1:2" x14ac:dyDescent="0.25">
      <c r="A1763" s="26">
        <v>41483</v>
      </c>
      <c r="B1763" s="43">
        <v>0.36051935837857829</v>
      </c>
    </row>
    <row r="1764" spans="1:2" x14ac:dyDescent="0.25">
      <c r="A1764" s="26">
        <v>41484</v>
      </c>
      <c r="B1764" s="43">
        <v>0.35802501024762856</v>
      </c>
    </row>
    <row r="1765" spans="1:2" x14ac:dyDescent="0.25">
      <c r="A1765" s="26">
        <v>41485</v>
      </c>
      <c r="B1765" s="43">
        <v>0.35937450671262333</v>
      </c>
    </row>
    <row r="1766" spans="1:2" x14ac:dyDescent="0.25">
      <c r="A1766" s="26">
        <v>41486</v>
      </c>
      <c r="B1766" s="43">
        <v>0.36470547607794007</v>
      </c>
    </row>
    <row r="1767" spans="1:2" x14ac:dyDescent="0.25">
      <c r="A1767" s="26">
        <v>41487</v>
      </c>
      <c r="B1767" s="43">
        <v>0.3817059497833723</v>
      </c>
    </row>
    <row r="1768" spans="1:2" x14ac:dyDescent="0.25">
      <c r="A1768" s="26">
        <v>41488</v>
      </c>
      <c r="B1768" s="43">
        <v>0.40222509069945273</v>
      </c>
    </row>
    <row r="1769" spans="1:2" x14ac:dyDescent="0.25">
      <c r="A1769" s="26">
        <v>41489</v>
      </c>
      <c r="B1769" s="43">
        <v>0.39592889630456735</v>
      </c>
    </row>
    <row r="1770" spans="1:2" x14ac:dyDescent="0.25">
      <c r="A1770" s="26">
        <v>41490</v>
      </c>
      <c r="B1770" s="43">
        <v>0.38290361158167896</v>
      </c>
    </row>
    <row r="1771" spans="1:2" x14ac:dyDescent="0.25">
      <c r="A1771" s="26">
        <v>41491</v>
      </c>
      <c r="B1771" s="43">
        <v>0.37823777921152874</v>
      </c>
    </row>
    <row r="1772" spans="1:2" x14ac:dyDescent="0.25">
      <c r="A1772" s="26">
        <v>41492</v>
      </c>
      <c r="B1772" s="43">
        <v>0.34112423340541143</v>
      </c>
    </row>
    <row r="1773" spans="1:2" x14ac:dyDescent="0.25">
      <c r="A1773" s="26">
        <v>41493</v>
      </c>
      <c r="B1773" s="43">
        <v>0.32271249343506742</v>
      </c>
    </row>
    <row r="1774" spans="1:2" x14ac:dyDescent="0.25">
      <c r="A1774" s="26">
        <v>41494</v>
      </c>
      <c r="B1774" s="43">
        <v>0.32453865677396737</v>
      </c>
    </row>
    <row r="1775" spans="1:2" x14ac:dyDescent="0.25">
      <c r="A1775" s="26">
        <v>41495</v>
      </c>
      <c r="B1775" s="43">
        <v>0.32271249343506175</v>
      </c>
    </row>
    <row r="1776" spans="1:2" x14ac:dyDescent="0.25">
      <c r="A1776" s="26">
        <v>41496</v>
      </c>
      <c r="B1776" s="43">
        <v>0.32559943740860103</v>
      </c>
    </row>
    <row r="1777" spans="1:2" x14ac:dyDescent="0.25">
      <c r="A1777" s="26">
        <v>41497</v>
      </c>
      <c r="B1777" s="43">
        <v>0.33329419508383906</v>
      </c>
    </row>
    <row r="1778" spans="1:2" x14ac:dyDescent="0.25">
      <c r="A1778" s="26">
        <v>41498</v>
      </c>
      <c r="B1778" s="43">
        <v>0.32079853508145328</v>
      </c>
    </row>
    <row r="1779" spans="1:2" x14ac:dyDescent="0.25">
      <c r="A1779" s="26">
        <v>41499</v>
      </c>
      <c r="B1779" s="43">
        <v>0.30376936078746991</v>
      </c>
    </row>
    <row r="1780" spans="1:2" x14ac:dyDescent="0.25">
      <c r="A1780" s="26">
        <v>41500</v>
      </c>
      <c r="B1780" s="43">
        <v>0.30239669774630501</v>
      </c>
    </row>
    <row r="1781" spans="1:2" x14ac:dyDescent="0.25">
      <c r="A1781" s="26">
        <v>41501</v>
      </c>
      <c r="B1781" s="43">
        <v>0.33309772862915771</v>
      </c>
    </row>
    <row r="1782" spans="1:2" x14ac:dyDescent="0.25">
      <c r="A1782" s="26">
        <v>41502</v>
      </c>
      <c r="B1782" s="43">
        <v>0.31520182900196858</v>
      </c>
    </row>
    <row r="1783" spans="1:2" x14ac:dyDescent="0.25">
      <c r="A1783" s="26">
        <v>41503</v>
      </c>
      <c r="B1783" s="43">
        <v>0.31023687368951991</v>
      </c>
    </row>
    <row r="1784" spans="1:2" x14ac:dyDescent="0.25">
      <c r="A1784" s="26">
        <v>41504</v>
      </c>
      <c r="B1784" s="43">
        <v>0.30102868174831915</v>
      </c>
    </row>
    <row r="1785" spans="1:2" x14ac:dyDescent="0.25">
      <c r="A1785" s="26">
        <v>41505</v>
      </c>
      <c r="B1785" s="43">
        <v>0.28821823910466654</v>
      </c>
    </row>
    <row r="1786" spans="1:2" x14ac:dyDescent="0.25">
      <c r="A1786" s="26">
        <v>41506</v>
      </c>
      <c r="B1786" s="43">
        <v>0.28201157688673739</v>
      </c>
    </row>
    <row r="1787" spans="1:2" x14ac:dyDescent="0.25">
      <c r="A1787" s="26">
        <v>41507</v>
      </c>
      <c r="B1787" s="43">
        <v>0.27778682425639784</v>
      </c>
    </row>
    <row r="1788" spans="1:2" x14ac:dyDescent="0.25">
      <c r="A1788" s="26">
        <v>41508</v>
      </c>
      <c r="B1788" s="43">
        <v>0.2797639291506554</v>
      </c>
    </row>
    <row r="1789" spans="1:2" x14ac:dyDescent="0.25">
      <c r="A1789" s="26">
        <v>41509</v>
      </c>
      <c r="B1789" s="43">
        <v>0.2815782912220246</v>
      </c>
    </row>
    <row r="1790" spans="1:2" x14ac:dyDescent="0.25">
      <c r="A1790" s="26">
        <v>41510</v>
      </c>
      <c r="B1790" s="43">
        <v>0.2759907904593259</v>
      </c>
    </row>
    <row r="1791" spans="1:2" x14ac:dyDescent="0.25">
      <c r="A1791" s="26">
        <v>41511</v>
      </c>
      <c r="B1791" s="43">
        <v>0.27624683315785425</v>
      </c>
    </row>
    <row r="1792" spans="1:2" x14ac:dyDescent="0.25">
      <c r="A1792" s="26">
        <v>41512</v>
      </c>
      <c r="B1792" s="43">
        <v>0.30496276911997539</v>
      </c>
    </row>
    <row r="1793" spans="1:2" x14ac:dyDescent="0.25">
      <c r="A1793" s="26">
        <v>41513</v>
      </c>
      <c r="B1793" s="43">
        <v>0.35492526283551795</v>
      </c>
    </row>
    <row r="1794" spans="1:2" x14ac:dyDescent="0.25">
      <c r="A1794" s="26">
        <v>41514</v>
      </c>
      <c r="B1794" s="43">
        <v>0.30643639186594013</v>
      </c>
    </row>
    <row r="1795" spans="1:2" x14ac:dyDescent="0.25">
      <c r="A1795" s="26">
        <v>41515</v>
      </c>
      <c r="B1795" s="43">
        <v>0.36882185872394796</v>
      </c>
    </row>
    <row r="1796" spans="1:2" x14ac:dyDescent="0.25">
      <c r="A1796" s="26">
        <v>41516</v>
      </c>
      <c r="B1796" s="43">
        <v>0.40369735902433196</v>
      </c>
    </row>
    <row r="1797" spans="1:2" x14ac:dyDescent="0.25">
      <c r="A1797" s="26">
        <v>41517</v>
      </c>
      <c r="B1797" s="43">
        <v>0.33221470186433349</v>
      </c>
    </row>
    <row r="1798" spans="1:2" x14ac:dyDescent="0.25">
      <c r="A1798" s="26">
        <v>41518</v>
      </c>
      <c r="B1798" s="43">
        <v>0.77333939574242927</v>
      </c>
    </row>
    <row r="1799" spans="1:2" x14ac:dyDescent="0.25">
      <c r="A1799" s="26">
        <v>41519</v>
      </c>
      <c r="B1799" s="43">
        <v>0.74882553887900494</v>
      </c>
    </row>
    <row r="1800" spans="1:2" x14ac:dyDescent="0.25">
      <c r="A1800" s="26">
        <v>41520</v>
      </c>
      <c r="B1800" s="43">
        <v>0.71956071134142974</v>
      </c>
    </row>
    <row r="1801" spans="1:2" x14ac:dyDescent="0.25">
      <c r="A1801" s="26">
        <v>41521</v>
      </c>
      <c r="B1801" s="43">
        <v>0.71227019185530149</v>
      </c>
    </row>
    <row r="1802" spans="1:2" x14ac:dyDescent="0.25">
      <c r="A1802" s="26">
        <v>41522</v>
      </c>
      <c r="B1802" s="43">
        <v>1.3064530159376648</v>
      </c>
    </row>
    <row r="1803" spans="1:2" x14ac:dyDescent="0.25">
      <c r="A1803" s="26">
        <v>41523</v>
      </c>
      <c r="B1803" s="43">
        <v>1.9079249940986451</v>
      </c>
    </row>
    <row r="1804" spans="1:2" x14ac:dyDescent="0.25">
      <c r="A1804" s="26">
        <v>41524</v>
      </c>
      <c r="B1804" s="43">
        <v>1.1207558555191914</v>
      </c>
    </row>
    <row r="1805" spans="1:2" x14ac:dyDescent="0.25">
      <c r="A1805" s="26">
        <v>41525</v>
      </c>
      <c r="B1805" s="43">
        <v>0.95363728941666215</v>
      </c>
    </row>
    <row r="1806" spans="1:2" x14ac:dyDescent="0.25">
      <c r="A1806" s="26">
        <v>41526</v>
      </c>
      <c r="B1806" s="43">
        <v>0.88028022126698358</v>
      </c>
    </row>
    <row r="1807" spans="1:2" x14ac:dyDescent="0.25">
      <c r="A1807" s="26">
        <v>41527</v>
      </c>
      <c r="B1807" s="43">
        <v>0.81706775059261705</v>
      </c>
    </row>
    <row r="1808" spans="1:2" x14ac:dyDescent="0.25">
      <c r="A1808" s="26">
        <v>41528</v>
      </c>
      <c r="B1808" s="43">
        <v>0.78795316894035927</v>
      </c>
    </row>
    <row r="1809" spans="1:2" x14ac:dyDescent="0.25">
      <c r="A1809" s="26">
        <v>41529</v>
      </c>
      <c r="B1809" s="43">
        <v>0.7580066767902901</v>
      </c>
    </row>
    <row r="1810" spans="1:2" x14ac:dyDescent="0.25">
      <c r="A1810" s="26">
        <v>41530</v>
      </c>
      <c r="B1810" s="43">
        <v>0.76517979478814679</v>
      </c>
    </row>
    <row r="1811" spans="1:2" x14ac:dyDescent="0.25">
      <c r="A1811" s="26">
        <v>41531</v>
      </c>
      <c r="B1811" s="43">
        <v>0.75662416479644756</v>
      </c>
    </row>
    <row r="1812" spans="1:2" x14ac:dyDescent="0.25">
      <c r="A1812" s="26">
        <v>41532</v>
      </c>
      <c r="B1812" s="43">
        <v>0.77944283312721885</v>
      </c>
    </row>
    <row r="1813" spans="1:2" x14ac:dyDescent="0.25">
      <c r="A1813" s="26">
        <v>41533</v>
      </c>
      <c r="B1813" s="43">
        <v>0.82318211566351174</v>
      </c>
    </row>
    <row r="1814" spans="1:2" x14ac:dyDescent="0.25">
      <c r="A1814" s="26">
        <v>41534</v>
      </c>
      <c r="B1814" s="43">
        <v>0.76936807128722595</v>
      </c>
    </row>
    <row r="1815" spans="1:2" x14ac:dyDescent="0.25">
      <c r="A1815" s="26">
        <v>41535</v>
      </c>
      <c r="B1815" s="43">
        <v>0.73475955546761151</v>
      </c>
    </row>
    <row r="1816" spans="1:2" x14ac:dyDescent="0.25">
      <c r="A1816" s="26">
        <v>41536</v>
      </c>
      <c r="B1816" s="43">
        <v>0.71623995080681524</v>
      </c>
    </row>
    <row r="1817" spans="1:2" x14ac:dyDescent="0.25">
      <c r="A1817" s="26">
        <v>41537</v>
      </c>
      <c r="B1817" s="43">
        <v>0.78085642262420896</v>
      </c>
    </row>
    <row r="1818" spans="1:2" x14ac:dyDescent="0.25">
      <c r="A1818" s="26">
        <v>41538</v>
      </c>
      <c r="B1818" s="43">
        <v>0.83081140662029163</v>
      </c>
    </row>
    <row r="1819" spans="1:2" x14ac:dyDescent="0.25">
      <c r="A1819" s="26">
        <v>41539</v>
      </c>
      <c r="B1819" s="43">
        <v>1.4630706903052877</v>
      </c>
    </row>
    <row r="1820" spans="1:2" x14ac:dyDescent="0.25">
      <c r="A1820" s="26">
        <v>41540</v>
      </c>
      <c r="B1820" s="43">
        <v>2.142513281097262</v>
      </c>
    </row>
    <row r="1821" spans="1:2" x14ac:dyDescent="0.25">
      <c r="A1821" s="26">
        <v>41541</v>
      </c>
      <c r="B1821" s="43">
        <v>2.502896501577673</v>
      </c>
    </row>
    <row r="1822" spans="1:2" x14ac:dyDescent="0.25">
      <c r="A1822" s="26">
        <v>41542</v>
      </c>
      <c r="B1822" s="43">
        <v>3.5689454539141785</v>
      </c>
    </row>
    <row r="1823" spans="1:2" x14ac:dyDescent="0.25">
      <c r="A1823" s="26">
        <v>41543</v>
      </c>
      <c r="B1823" s="43">
        <v>2.435936244181335</v>
      </c>
    </row>
    <row r="1824" spans="1:2" x14ac:dyDescent="0.25">
      <c r="A1824" s="26">
        <v>41544</v>
      </c>
      <c r="B1824" s="43">
        <v>2.0858806794254301</v>
      </c>
    </row>
    <row r="1825" spans="1:2" x14ac:dyDescent="0.25">
      <c r="A1825" s="26">
        <v>41545</v>
      </c>
      <c r="B1825" s="43">
        <v>12.689153421150387</v>
      </c>
    </row>
    <row r="1826" spans="1:2" x14ac:dyDescent="0.25">
      <c r="A1826" s="26">
        <v>41546</v>
      </c>
      <c r="B1826" s="43">
        <v>41.424343062648646</v>
      </c>
    </row>
    <row r="1827" spans="1:2" x14ac:dyDescent="0.25">
      <c r="A1827" s="26">
        <v>41547</v>
      </c>
      <c r="B1827" s="43">
        <v>59.800745172676123</v>
      </c>
    </row>
    <row r="1828" spans="1:2" x14ac:dyDescent="0.25">
      <c r="A1828" s="26">
        <v>41548</v>
      </c>
      <c r="B1828" s="43">
        <v>14.287514073057881</v>
      </c>
    </row>
    <row r="1829" spans="1:2" x14ac:dyDescent="0.25">
      <c r="A1829" s="26">
        <v>41549</v>
      </c>
      <c r="B1829" s="43">
        <v>9.9654851224159682</v>
      </c>
    </row>
    <row r="1830" spans="1:2" x14ac:dyDescent="0.25">
      <c r="A1830" s="26">
        <v>41550</v>
      </c>
      <c r="B1830" s="43">
        <v>6.8774065685184809</v>
      </c>
    </row>
    <row r="1831" spans="1:2" x14ac:dyDescent="0.25">
      <c r="A1831" s="26">
        <v>41551</v>
      </c>
      <c r="B1831" s="43">
        <v>4.9326382132275359</v>
      </c>
    </row>
    <row r="1832" spans="1:2" x14ac:dyDescent="0.25">
      <c r="A1832" s="26">
        <v>41552</v>
      </c>
      <c r="B1832" s="43">
        <v>3.6766612584843457</v>
      </c>
    </row>
    <row r="1833" spans="1:2" x14ac:dyDescent="0.25">
      <c r="A1833" s="26">
        <v>41553</v>
      </c>
      <c r="B1833" s="43">
        <v>2.8847062039669562</v>
      </c>
    </row>
    <row r="1834" spans="1:2" x14ac:dyDescent="0.25">
      <c r="A1834" s="26">
        <v>41554</v>
      </c>
      <c r="B1834" s="43">
        <v>2.5983501579240027</v>
      </c>
    </row>
    <row r="1835" spans="1:2" x14ac:dyDescent="0.25">
      <c r="A1835" s="26">
        <v>41555</v>
      </c>
      <c r="B1835" s="43">
        <v>2.4289952267902422</v>
      </c>
    </row>
    <row r="1836" spans="1:2" x14ac:dyDescent="0.25">
      <c r="A1836" s="26">
        <v>41556</v>
      </c>
      <c r="B1836" s="43">
        <v>2.2237177753469655</v>
      </c>
    </row>
    <row r="1837" spans="1:2" x14ac:dyDescent="0.25">
      <c r="A1837" s="26">
        <v>41557</v>
      </c>
      <c r="B1837" s="43">
        <v>1.9828249987669126</v>
      </c>
    </row>
    <row r="1838" spans="1:2" x14ac:dyDescent="0.25">
      <c r="A1838" s="26">
        <v>41558</v>
      </c>
      <c r="B1838" s="43">
        <v>1.8308081043516589</v>
      </c>
    </row>
    <row r="1839" spans="1:2" x14ac:dyDescent="0.25">
      <c r="A1839" s="26">
        <v>41559</v>
      </c>
      <c r="B1839" s="43">
        <v>1.7892609045159744</v>
      </c>
    </row>
    <row r="1840" spans="1:2" x14ac:dyDescent="0.25">
      <c r="A1840" s="26">
        <v>41560</v>
      </c>
      <c r="B1840" s="43">
        <v>1.647268663770465</v>
      </c>
    </row>
    <row r="1841" spans="1:2" x14ac:dyDescent="0.25">
      <c r="A1841" s="26">
        <v>41561</v>
      </c>
      <c r="B1841" s="43">
        <v>1.522285373139457</v>
      </c>
    </row>
    <row r="1842" spans="1:2" x14ac:dyDescent="0.25">
      <c r="A1842" s="26">
        <v>41562</v>
      </c>
      <c r="B1842" s="43">
        <v>1.4209848144026742</v>
      </c>
    </row>
    <row r="1843" spans="1:2" x14ac:dyDescent="0.25">
      <c r="A1843" s="26">
        <v>41563</v>
      </c>
      <c r="B1843" s="43">
        <v>1.3330028210864215</v>
      </c>
    </row>
    <row r="1844" spans="1:2" x14ac:dyDescent="0.25">
      <c r="A1844" s="26">
        <v>41564</v>
      </c>
      <c r="B1844" s="43">
        <v>1.2530489427730804</v>
      </c>
    </row>
    <row r="1845" spans="1:2" x14ac:dyDescent="0.25">
      <c r="A1845" s="26">
        <v>41565</v>
      </c>
      <c r="B1845" s="43">
        <v>1.1798738376395344</v>
      </c>
    </row>
    <row r="1846" spans="1:2" x14ac:dyDescent="0.25">
      <c r="A1846" s="26">
        <v>41566</v>
      </c>
      <c r="B1846" s="43">
        <v>1.1151267537918295</v>
      </c>
    </row>
    <row r="1847" spans="1:2" x14ac:dyDescent="0.25">
      <c r="A1847" s="26">
        <v>41567</v>
      </c>
      <c r="B1847" s="43">
        <v>1.0587581864622044</v>
      </c>
    </row>
    <row r="1848" spans="1:2" x14ac:dyDescent="0.25">
      <c r="A1848" s="26">
        <v>41568</v>
      </c>
      <c r="B1848" s="43">
        <v>1.0098320077661926</v>
      </c>
    </row>
    <row r="1849" spans="1:2" x14ac:dyDescent="0.25">
      <c r="A1849" s="26">
        <v>41569</v>
      </c>
      <c r="B1849" s="43">
        <v>0.96085885013112038</v>
      </c>
    </row>
    <row r="1850" spans="1:2" x14ac:dyDescent="0.25">
      <c r="A1850" s="26">
        <v>41570</v>
      </c>
      <c r="B1850" s="43">
        <v>0.92158906205812674</v>
      </c>
    </row>
    <row r="1851" spans="1:2" x14ac:dyDescent="0.25">
      <c r="A1851" s="26">
        <v>41571</v>
      </c>
      <c r="B1851" s="43">
        <v>0.89081033047309988</v>
      </c>
    </row>
    <row r="1852" spans="1:2" x14ac:dyDescent="0.25">
      <c r="A1852" s="26">
        <v>41572</v>
      </c>
      <c r="B1852" s="43">
        <v>0.86036777274334542</v>
      </c>
    </row>
    <row r="1853" spans="1:2" x14ac:dyDescent="0.25">
      <c r="A1853" s="26">
        <v>41573</v>
      </c>
      <c r="B1853" s="43">
        <v>0.83306778549289728</v>
      </c>
    </row>
    <row r="1854" spans="1:2" x14ac:dyDescent="0.25">
      <c r="A1854" s="26">
        <v>41574</v>
      </c>
      <c r="B1854" s="43">
        <v>0.83550822668955393</v>
      </c>
    </row>
    <row r="1855" spans="1:2" x14ac:dyDescent="0.25">
      <c r="A1855" s="26">
        <v>41575</v>
      </c>
      <c r="B1855" s="43">
        <v>0.80076422031980887</v>
      </c>
    </row>
    <row r="1856" spans="1:2" x14ac:dyDescent="0.25">
      <c r="A1856" s="26">
        <v>41576</v>
      </c>
      <c r="B1856" s="43">
        <v>0.76643473900956383</v>
      </c>
    </row>
    <row r="1857" spans="1:2" x14ac:dyDescent="0.25">
      <c r="A1857" s="26">
        <v>41577</v>
      </c>
      <c r="B1857" s="43">
        <v>0.7419068095779533</v>
      </c>
    </row>
    <row r="1858" spans="1:2" x14ac:dyDescent="0.25">
      <c r="A1858" s="26">
        <v>41578</v>
      </c>
      <c r="B1858" s="43">
        <v>0.74333840901728987</v>
      </c>
    </row>
    <row r="1859" spans="1:2" x14ac:dyDescent="0.25">
      <c r="A1859" s="26">
        <v>41579</v>
      </c>
      <c r="B1859" s="43">
        <v>0.72295682795501881</v>
      </c>
    </row>
    <row r="1860" spans="1:2" x14ac:dyDescent="0.25">
      <c r="A1860" s="26">
        <v>41580</v>
      </c>
      <c r="B1860" s="43">
        <v>1.1248860172361494</v>
      </c>
    </row>
    <row r="1861" spans="1:2" x14ac:dyDescent="0.25">
      <c r="A1861" s="26">
        <v>41581</v>
      </c>
      <c r="B1861" s="43">
        <v>1.454606810867892</v>
      </c>
    </row>
    <row r="1862" spans="1:2" x14ac:dyDescent="0.25">
      <c r="A1862" s="26">
        <v>41582</v>
      </c>
      <c r="B1862" s="43">
        <v>1.4208975693607577</v>
      </c>
    </row>
    <row r="1863" spans="1:2" x14ac:dyDescent="0.25">
      <c r="A1863" s="26">
        <v>41583</v>
      </c>
      <c r="B1863" s="43">
        <v>1.8767233064797326</v>
      </c>
    </row>
    <row r="1864" spans="1:2" x14ac:dyDescent="0.25">
      <c r="A1864" s="26">
        <v>41584</v>
      </c>
      <c r="B1864" s="43">
        <v>2.2115041065875447</v>
      </c>
    </row>
    <row r="1865" spans="1:2" x14ac:dyDescent="0.25">
      <c r="A1865" s="26">
        <v>41585</v>
      </c>
      <c r="B1865" s="43">
        <v>3.3646066848270832</v>
      </c>
    </row>
    <row r="1866" spans="1:2" x14ac:dyDescent="0.25">
      <c r="A1866" s="26">
        <v>41586</v>
      </c>
      <c r="B1866" s="43">
        <v>4.2150888507666275</v>
      </c>
    </row>
    <row r="1867" spans="1:2" x14ac:dyDescent="0.25">
      <c r="A1867" s="26">
        <v>41587</v>
      </c>
      <c r="B1867" s="43">
        <v>3.578727247110399</v>
      </c>
    </row>
    <row r="1868" spans="1:2" x14ac:dyDescent="0.25">
      <c r="A1868" s="26">
        <v>41588</v>
      </c>
      <c r="B1868" s="43">
        <v>2.9826069285984889</v>
      </c>
    </row>
    <row r="1869" spans="1:2" x14ac:dyDescent="0.25">
      <c r="A1869" s="26">
        <v>41589</v>
      </c>
      <c r="B1869" s="43">
        <v>2.5245886543719749</v>
      </c>
    </row>
    <row r="1870" spans="1:2" x14ac:dyDescent="0.25">
      <c r="A1870" s="26">
        <v>41590</v>
      </c>
      <c r="B1870" s="43">
        <v>2.4095932240580669</v>
      </c>
    </row>
    <row r="1871" spans="1:2" x14ac:dyDescent="0.25">
      <c r="A1871" s="26">
        <v>41591</v>
      </c>
      <c r="B1871" s="43">
        <v>2.0466075516349065</v>
      </c>
    </row>
    <row r="1872" spans="1:2" x14ac:dyDescent="0.25">
      <c r="A1872" s="26">
        <v>41592</v>
      </c>
      <c r="B1872" s="43">
        <v>1.929923085477925</v>
      </c>
    </row>
    <row r="1873" spans="1:2" x14ac:dyDescent="0.25">
      <c r="A1873" s="26">
        <v>41593</v>
      </c>
      <c r="B1873" s="43">
        <v>1.9109405286399623</v>
      </c>
    </row>
    <row r="1874" spans="1:2" x14ac:dyDescent="0.25">
      <c r="A1874" s="26">
        <v>41594</v>
      </c>
      <c r="B1874" s="43">
        <v>2.6666253914710913</v>
      </c>
    </row>
    <row r="1875" spans="1:2" x14ac:dyDescent="0.25">
      <c r="A1875" s="26">
        <v>41595</v>
      </c>
      <c r="B1875" s="43">
        <v>2.8788317351489958</v>
      </c>
    </row>
    <row r="1876" spans="1:2" x14ac:dyDescent="0.25">
      <c r="A1876" s="26">
        <v>41596</v>
      </c>
      <c r="B1876" s="43">
        <v>3.7025564831546789</v>
      </c>
    </row>
    <row r="1877" spans="1:2" x14ac:dyDescent="0.25">
      <c r="A1877" s="26">
        <v>41597</v>
      </c>
      <c r="B1877" s="43">
        <v>9.7253233236824279</v>
      </c>
    </row>
    <row r="1878" spans="1:2" x14ac:dyDescent="0.25">
      <c r="A1878" s="26">
        <v>41598</v>
      </c>
      <c r="B1878" s="43">
        <v>10.23246583212655</v>
      </c>
    </row>
    <row r="1879" spans="1:2" x14ac:dyDescent="0.25">
      <c r="A1879" s="26">
        <v>41599</v>
      </c>
      <c r="B1879" s="43">
        <v>6.9238068624631453</v>
      </c>
    </row>
    <row r="1880" spans="1:2" x14ac:dyDescent="0.25">
      <c r="A1880" s="26">
        <v>41600</v>
      </c>
      <c r="B1880" s="43">
        <v>4.9844317440881252</v>
      </c>
    </row>
    <row r="1881" spans="1:2" x14ac:dyDescent="0.25">
      <c r="A1881" s="26">
        <v>41601</v>
      </c>
      <c r="B1881" s="43">
        <v>3.8408751204644758</v>
      </c>
    </row>
    <row r="1882" spans="1:2" x14ac:dyDescent="0.25">
      <c r="A1882" s="26">
        <v>41602</v>
      </c>
      <c r="B1882" s="43">
        <v>3.1035857518676577</v>
      </c>
    </row>
    <row r="1883" spans="1:2" x14ac:dyDescent="0.25">
      <c r="A1883" s="26">
        <v>41603</v>
      </c>
      <c r="B1883" s="43">
        <v>2.6068580043086489</v>
      </c>
    </row>
    <row r="1884" spans="1:2" x14ac:dyDescent="0.25">
      <c r="A1884" s="26">
        <v>41604</v>
      </c>
      <c r="B1884" s="43">
        <v>2.2951890503454755</v>
      </c>
    </row>
    <row r="1885" spans="1:2" x14ac:dyDescent="0.25">
      <c r="A1885" s="26">
        <v>41605</v>
      </c>
      <c r="B1885" s="43">
        <v>2.060590549042618</v>
      </c>
    </row>
    <row r="1886" spans="1:2" x14ac:dyDescent="0.25">
      <c r="A1886" s="26">
        <v>41606</v>
      </c>
      <c r="B1886" s="43">
        <v>1.8550790389306533</v>
      </c>
    </row>
    <row r="1887" spans="1:2" x14ac:dyDescent="0.25">
      <c r="A1887" s="26">
        <v>41607</v>
      </c>
      <c r="B1887" s="43">
        <v>1.696402016371545</v>
      </c>
    </row>
    <row r="1888" spans="1:2" x14ac:dyDescent="0.25">
      <c r="A1888" s="26">
        <v>41608</v>
      </c>
      <c r="B1888" s="43">
        <v>1.5839492462046298</v>
      </c>
    </row>
    <row r="1889" spans="1:2" x14ac:dyDescent="0.25">
      <c r="A1889" s="26">
        <v>41609</v>
      </c>
      <c r="B1889" s="43">
        <v>1.2604350685851871</v>
      </c>
    </row>
    <row r="1890" spans="1:2" x14ac:dyDescent="0.25">
      <c r="A1890" s="26">
        <v>41610</v>
      </c>
      <c r="B1890" s="43">
        <v>13.006366533050018</v>
      </c>
    </row>
    <row r="1891" spans="1:2" x14ac:dyDescent="0.25">
      <c r="A1891" s="26">
        <v>41611</v>
      </c>
      <c r="B1891" s="43">
        <v>7.7683262024172786</v>
      </c>
    </row>
    <row r="1892" spans="1:2" x14ac:dyDescent="0.25">
      <c r="A1892" s="26">
        <v>41612</v>
      </c>
      <c r="B1892" s="43">
        <v>4.9246599383066867</v>
      </c>
    </row>
    <row r="1893" spans="1:2" x14ac:dyDescent="0.25">
      <c r="A1893" s="26">
        <v>41613</v>
      </c>
      <c r="B1893" s="43">
        <v>3.6301869713427624</v>
      </c>
    </row>
    <row r="1894" spans="1:2" x14ac:dyDescent="0.25">
      <c r="A1894" s="26">
        <v>41614</v>
      </c>
      <c r="B1894" s="43">
        <v>2.8930820113389966</v>
      </c>
    </row>
    <row r="1895" spans="1:2" x14ac:dyDescent="0.25">
      <c r="A1895" s="26">
        <v>41615</v>
      </c>
      <c r="B1895" s="43">
        <v>2.3174645734474013</v>
      </c>
    </row>
    <row r="1896" spans="1:2" x14ac:dyDescent="0.25">
      <c r="A1896" s="26">
        <v>41616</v>
      </c>
      <c r="B1896" s="43">
        <v>1.9437756667549502</v>
      </c>
    </row>
    <row r="1897" spans="1:2" x14ac:dyDescent="0.25">
      <c r="A1897" s="26">
        <v>41617</v>
      </c>
      <c r="B1897" s="43">
        <v>1.7053589238780853</v>
      </c>
    </row>
    <row r="1898" spans="1:2" x14ac:dyDescent="0.25">
      <c r="A1898" s="26">
        <v>41618</v>
      </c>
      <c r="B1898" s="43">
        <v>1.5387997515400555</v>
      </c>
    </row>
    <row r="1899" spans="1:2" x14ac:dyDescent="0.25">
      <c r="A1899" s="26">
        <v>41619</v>
      </c>
      <c r="B1899" s="43">
        <v>1.4017342735614058</v>
      </c>
    </row>
    <row r="1900" spans="1:2" x14ac:dyDescent="0.25">
      <c r="A1900" s="26">
        <v>41620</v>
      </c>
      <c r="B1900" s="43">
        <v>1.3782440412120076</v>
      </c>
    </row>
    <row r="1901" spans="1:2" x14ac:dyDescent="0.25">
      <c r="A1901" s="26">
        <v>41621</v>
      </c>
      <c r="B1901" s="43">
        <v>1.3959393790702663</v>
      </c>
    </row>
    <row r="1902" spans="1:2" x14ac:dyDescent="0.25">
      <c r="A1902" s="26">
        <v>41622</v>
      </c>
      <c r="B1902" s="43">
        <v>1.2511893681109849</v>
      </c>
    </row>
    <row r="1903" spans="1:2" x14ac:dyDescent="0.25">
      <c r="A1903" s="26">
        <v>41623</v>
      </c>
      <c r="B1903" s="43">
        <v>1.1714412858043262</v>
      </c>
    </row>
    <row r="1904" spans="1:2" x14ac:dyDescent="0.25">
      <c r="A1904" s="26">
        <v>41624</v>
      </c>
      <c r="B1904" s="43">
        <v>1.1145310341554773</v>
      </c>
    </row>
    <row r="1905" spans="1:2" x14ac:dyDescent="0.25">
      <c r="A1905" s="26">
        <v>41625</v>
      </c>
      <c r="B1905" s="43">
        <v>1.0613328322749984</v>
      </c>
    </row>
    <row r="1906" spans="1:2" x14ac:dyDescent="0.25">
      <c r="A1906" s="26">
        <v>41626</v>
      </c>
      <c r="B1906" s="43">
        <v>1.02483533354691</v>
      </c>
    </row>
    <row r="1907" spans="1:2" x14ac:dyDescent="0.25">
      <c r="A1907" s="26">
        <v>41627</v>
      </c>
      <c r="B1907" s="43">
        <v>0.96536212959372059</v>
      </c>
    </row>
    <row r="1908" spans="1:2" x14ac:dyDescent="0.25">
      <c r="A1908" s="26">
        <v>41628</v>
      </c>
      <c r="B1908" s="43">
        <v>1.0579587798840961</v>
      </c>
    </row>
    <row r="1909" spans="1:2" x14ac:dyDescent="0.25">
      <c r="A1909" s="26">
        <v>41629</v>
      </c>
      <c r="B1909" s="43">
        <v>1.6915262419254071</v>
      </c>
    </row>
    <row r="1910" spans="1:2" x14ac:dyDescent="0.25">
      <c r="A1910" s="26">
        <v>41630</v>
      </c>
      <c r="B1910" s="43">
        <v>1.7564600306021345</v>
      </c>
    </row>
    <row r="1911" spans="1:2" x14ac:dyDescent="0.25">
      <c r="A1911" s="26">
        <v>41631</v>
      </c>
      <c r="B1911" s="43">
        <v>1.8140096856680585</v>
      </c>
    </row>
    <row r="1912" spans="1:2" x14ac:dyDescent="0.25">
      <c r="A1912" s="26">
        <v>41632</v>
      </c>
      <c r="B1912" s="43">
        <v>1.8161253385957452</v>
      </c>
    </row>
    <row r="1913" spans="1:2" x14ac:dyDescent="0.25">
      <c r="A1913" s="26">
        <v>41633</v>
      </c>
      <c r="B1913" s="43">
        <v>1.7357320386105393</v>
      </c>
    </row>
    <row r="1914" spans="1:2" x14ac:dyDescent="0.25">
      <c r="A1914" s="26">
        <v>41634</v>
      </c>
      <c r="B1914" s="43">
        <v>1.5725413949560647</v>
      </c>
    </row>
    <row r="1915" spans="1:2" x14ac:dyDescent="0.25">
      <c r="A1915" s="26">
        <v>41635</v>
      </c>
      <c r="B1915" s="43">
        <v>1.4157857301458827</v>
      </c>
    </row>
    <row r="1916" spans="1:2" x14ac:dyDescent="0.25">
      <c r="A1916" s="26">
        <v>41636</v>
      </c>
      <c r="B1916" s="43">
        <v>1.2829452134817541</v>
      </c>
    </row>
    <row r="1917" spans="1:2" x14ac:dyDescent="0.25">
      <c r="A1917" s="26">
        <v>41637</v>
      </c>
      <c r="B1917" s="43">
        <v>1.1877507393973981</v>
      </c>
    </row>
    <row r="1918" spans="1:2" x14ac:dyDescent="0.25">
      <c r="A1918" s="26">
        <v>41638</v>
      </c>
      <c r="B1918" s="43">
        <v>1.1004353554195083</v>
      </c>
    </row>
    <row r="1919" spans="1:2" x14ac:dyDescent="0.25">
      <c r="A1919" s="26">
        <v>41639</v>
      </c>
      <c r="B1919" s="43">
        <v>1.0178578517977785</v>
      </c>
    </row>
    <row r="1920" spans="1:2" x14ac:dyDescent="0.25">
      <c r="A1920" s="26">
        <v>41640</v>
      </c>
      <c r="B1920" s="43">
        <v>1.6859334304253915</v>
      </c>
    </row>
    <row r="1921" spans="1:2" x14ac:dyDescent="0.25">
      <c r="A1921" s="26">
        <v>41641</v>
      </c>
      <c r="B1921" s="43">
        <v>1.5822780810176504</v>
      </c>
    </row>
    <row r="1922" spans="1:2" x14ac:dyDescent="0.25">
      <c r="A1922" s="26">
        <v>41642</v>
      </c>
      <c r="B1922" s="43">
        <v>1.5309386486902443</v>
      </c>
    </row>
    <row r="1923" spans="1:2" x14ac:dyDescent="0.25">
      <c r="A1923" s="26">
        <v>41643</v>
      </c>
      <c r="B1923" s="43">
        <v>1.4184853790858614</v>
      </c>
    </row>
    <row r="1924" spans="1:2" x14ac:dyDescent="0.25">
      <c r="A1924" s="26">
        <v>41644</v>
      </c>
      <c r="B1924" s="43">
        <v>1.3478131946271945</v>
      </c>
    </row>
    <row r="1925" spans="1:2" x14ac:dyDescent="0.25">
      <c r="A1925" s="26">
        <v>41645</v>
      </c>
      <c r="B1925" s="43">
        <v>1.2943929934308618</v>
      </c>
    </row>
    <row r="1926" spans="1:2" x14ac:dyDescent="0.25">
      <c r="A1926" s="26">
        <v>41646</v>
      </c>
      <c r="B1926" s="43">
        <v>1.3628309243425378</v>
      </c>
    </row>
    <row r="1927" spans="1:2" x14ac:dyDescent="0.25">
      <c r="A1927" s="26">
        <v>41647</v>
      </c>
      <c r="B1927" s="43">
        <v>2.2030530985226378</v>
      </c>
    </row>
    <row r="1928" spans="1:2" x14ac:dyDescent="0.25">
      <c r="A1928" s="26">
        <v>41648</v>
      </c>
      <c r="B1928" s="43">
        <v>4.283876547459208</v>
      </c>
    </row>
    <row r="1929" spans="1:2" x14ac:dyDescent="0.25">
      <c r="A1929" s="26">
        <v>41649</v>
      </c>
      <c r="B1929" s="43">
        <v>4.6908358666806169</v>
      </c>
    </row>
    <row r="1930" spans="1:2" x14ac:dyDescent="0.25">
      <c r="A1930" s="26">
        <v>41650</v>
      </c>
      <c r="B1930" s="43">
        <v>7.0486864776394933</v>
      </c>
    </row>
    <row r="1931" spans="1:2" x14ac:dyDescent="0.25">
      <c r="A1931" s="26">
        <v>41651</v>
      </c>
      <c r="B1931" s="43">
        <v>9.8009828193164612</v>
      </c>
    </row>
    <row r="1932" spans="1:2" x14ac:dyDescent="0.25">
      <c r="A1932" s="26">
        <v>41652</v>
      </c>
      <c r="B1932" s="43">
        <v>12.629653845035595</v>
      </c>
    </row>
    <row r="1933" spans="1:2" x14ac:dyDescent="0.25">
      <c r="A1933" s="26">
        <v>41653</v>
      </c>
      <c r="B1933" s="43">
        <v>9.4488776531542147</v>
      </c>
    </row>
    <row r="1934" spans="1:2" x14ac:dyDescent="0.25">
      <c r="A1934" s="26">
        <v>41654</v>
      </c>
      <c r="B1934" s="43">
        <v>6.702387594925181</v>
      </c>
    </row>
    <row r="1935" spans="1:2" x14ac:dyDescent="0.25">
      <c r="A1935" s="26">
        <v>41655</v>
      </c>
      <c r="B1935" s="43">
        <v>5.0703010315735808</v>
      </c>
    </row>
    <row r="1936" spans="1:2" x14ac:dyDescent="0.25">
      <c r="A1936" s="26">
        <v>41656</v>
      </c>
      <c r="B1936" s="43">
        <v>4.0333236563982409</v>
      </c>
    </row>
    <row r="1937" spans="1:2" x14ac:dyDescent="0.25">
      <c r="A1937" s="26">
        <v>41657</v>
      </c>
      <c r="B1937" s="43">
        <v>3.3461854402721825</v>
      </c>
    </row>
    <row r="1938" spans="1:2" x14ac:dyDescent="0.25">
      <c r="A1938" s="26">
        <v>41658</v>
      </c>
      <c r="B1938" s="43">
        <v>2.8911339386659316</v>
      </c>
    </row>
    <row r="1939" spans="1:2" x14ac:dyDescent="0.25">
      <c r="A1939" s="26">
        <v>41659</v>
      </c>
      <c r="B1939" s="43">
        <v>2.580305905300901</v>
      </c>
    </row>
    <row r="1940" spans="1:2" x14ac:dyDescent="0.25">
      <c r="A1940" s="26">
        <v>41660</v>
      </c>
      <c r="B1940" s="43">
        <v>2.3482685181643159</v>
      </c>
    </row>
    <row r="1941" spans="1:2" x14ac:dyDescent="0.25">
      <c r="A1941" s="26">
        <v>41661</v>
      </c>
      <c r="B1941" s="43">
        <v>2.1664584585537296</v>
      </c>
    </row>
    <row r="1942" spans="1:2" x14ac:dyDescent="0.25">
      <c r="A1942" s="26">
        <v>41662</v>
      </c>
      <c r="B1942" s="43">
        <v>2.0080964962201642</v>
      </c>
    </row>
    <row r="1943" spans="1:2" x14ac:dyDescent="0.25">
      <c r="A1943" s="26">
        <v>41663</v>
      </c>
      <c r="B1943" s="43">
        <v>1.8688568826336087</v>
      </c>
    </row>
    <row r="1944" spans="1:2" x14ac:dyDescent="0.25">
      <c r="A1944" s="26">
        <v>41664</v>
      </c>
      <c r="B1944" s="43">
        <v>1.7490687463747214</v>
      </c>
    </row>
    <row r="1945" spans="1:2" x14ac:dyDescent="0.25">
      <c r="A1945" s="26">
        <v>41665</v>
      </c>
      <c r="B1945" s="43">
        <v>1.6500964863531733</v>
      </c>
    </row>
    <row r="1946" spans="1:2" x14ac:dyDescent="0.25">
      <c r="A1946" s="26">
        <v>41666</v>
      </c>
      <c r="B1946" s="43">
        <v>1.5876114996099624</v>
      </c>
    </row>
    <row r="1947" spans="1:2" x14ac:dyDescent="0.25">
      <c r="A1947" s="26">
        <v>41667</v>
      </c>
      <c r="B1947" s="43">
        <v>1.78108509252713</v>
      </c>
    </row>
    <row r="1948" spans="1:2" x14ac:dyDescent="0.25">
      <c r="A1948" s="26">
        <v>41668</v>
      </c>
      <c r="B1948" s="43">
        <v>5.1510943635940807</v>
      </c>
    </row>
    <row r="1949" spans="1:2" x14ac:dyDescent="0.25">
      <c r="A1949" s="26">
        <v>41669</v>
      </c>
      <c r="B1949" s="43">
        <v>6.4519536422039057</v>
      </c>
    </row>
    <row r="1950" spans="1:2" x14ac:dyDescent="0.25">
      <c r="A1950" s="26">
        <v>41670</v>
      </c>
      <c r="B1950" s="43">
        <v>5.2417244314058893</v>
      </c>
    </row>
    <row r="1951" spans="1:2" x14ac:dyDescent="0.25">
      <c r="A1951" s="26">
        <v>41671</v>
      </c>
      <c r="B1951" s="43">
        <v>4.3047023575492611</v>
      </c>
    </row>
    <row r="1952" spans="1:2" x14ac:dyDescent="0.25">
      <c r="A1952" s="26">
        <v>41672</v>
      </c>
      <c r="B1952" s="43">
        <v>3.663528269857439</v>
      </c>
    </row>
    <row r="1953" spans="1:2" x14ac:dyDescent="0.25">
      <c r="A1953" s="26">
        <v>41673</v>
      </c>
      <c r="B1953" s="43">
        <v>3.2207360728811785</v>
      </c>
    </row>
    <row r="1954" spans="1:2" x14ac:dyDescent="0.25">
      <c r="A1954" s="26">
        <v>41674</v>
      </c>
      <c r="B1954" s="43">
        <v>2.8385952257285489</v>
      </c>
    </row>
    <row r="1955" spans="1:2" x14ac:dyDescent="0.25">
      <c r="A1955" s="26">
        <v>41675</v>
      </c>
      <c r="B1955" s="43">
        <v>2.5426554220207329</v>
      </c>
    </row>
    <row r="1956" spans="1:2" x14ac:dyDescent="0.25">
      <c r="A1956" s="26">
        <v>41676</v>
      </c>
      <c r="B1956" s="43">
        <v>2.4017874542491349</v>
      </c>
    </row>
    <row r="1957" spans="1:2" x14ac:dyDescent="0.25">
      <c r="A1957" s="26">
        <v>41677</v>
      </c>
      <c r="B1957" s="43">
        <v>2.2874962981270772</v>
      </c>
    </row>
    <row r="1958" spans="1:2" x14ac:dyDescent="0.25">
      <c r="A1958" s="26">
        <v>41678</v>
      </c>
      <c r="B1958" s="43">
        <v>2.8409877086974364</v>
      </c>
    </row>
    <row r="1959" spans="1:2" x14ac:dyDescent="0.25">
      <c r="A1959" s="26">
        <v>41679</v>
      </c>
      <c r="B1959" s="43">
        <v>6.5481322472465608</v>
      </c>
    </row>
    <row r="1960" spans="1:2" x14ac:dyDescent="0.25">
      <c r="A1960" s="26">
        <v>41680</v>
      </c>
      <c r="B1960" s="43">
        <v>7.8651764403175797</v>
      </c>
    </row>
    <row r="1961" spans="1:2" x14ac:dyDescent="0.25">
      <c r="A1961" s="26">
        <v>41681</v>
      </c>
      <c r="B1961" s="43">
        <v>15.711154715806254</v>
      </c>
    </row>
    <row r="1962" spans="1:2" x14ac:dyDescent="0.25">
      <c r="A1962" s="26">
        <v>41682</v>
      </c>
      <c r="B1962" s="43">
        <v>38.172866740722405</v>
      </c>
    </row>
    <row r="1963" spans="1:2" x14ac:dyDescent="0.25">
      <c r="A1963" s="26">
        <v>41683</v>
      </c>
      <c r="B1963" s="43">
        <v>27.416062030532661</v>
      </c>
    </row>
    <row r="1964" spans="1:2" x14ac:dyDescent="0.25">
      <c r="A1964" s="26">
        <v>41684</v>
      </c>
      <c r="B1964" s="43">
        <v>24.315951207874843</v>
      </c>
    </row>
    <row r="1965" spans="1:2" x14ac:dyDescent="0.25">
      <c r="A1965" s="26">
        <v>41685</v>
      </c>
      <c r="B1965" s="43">
        <v>21.007809603438353</v>
      </c>
    </row>
    <row r="1966" spans="1:2" x14ac:dyDescent="0.25">
      <c r="A1966" s="26">
        <v>41686</v>
      </c>
      <c r="B1966" s="43">
        <v>19.510138222625674</v>
      </c>
    </row>
    <row r="1967" spans="1:2" x14ac:dyDescent="0.25">
      <c r="A1967" s="26">
        <v>41687</v>
      </c>
      <c r="B1967" s="43">
        <v>17.633111029638158</v>
      </c>
    </row>
    <row r="1968" spans="1:2" x14ac:dyDescent="0.25">
      <c r="A1968" s="26">
        <v>41688</v>
      </c>
      <c r="B1968" s="43">
        <v>18.084275163067815</v>
      </c>
    </row>
    <row r="1969" spans="1:2" x14ac:dyDescent="0.25">
      <c r="A1969" s="26">
        <v>41689</v>
      </c>
      <c r="B1969" s="43">
        <v>19.340097905647177</v>
      </c>
    </row>
    <row r="1970" spans="1:2" x14ac:dyDescent="0.25">
      <c r="A1970" s="26">
        <v>41690</v>
      </c>
      <c r="B1970" s="43">
        <v>16.875483455060401</v>
      </c>
    </row>
    <row r="1971" spans="1:2" x14ac:dyDescent="0.25">
      <c r="A1971" s="26">
        <v>41691</v>
      </c>
      <c r="B1971" s="43">
        <v>15.281282748240109</v>
      </c>
    </row>
    <row r="1972" spans="1:2" x14ac:dyDescent="0.25">
      <c r="A1972" s="26">
        <v>41692</v>
      </c>
      <c r="B1972" s="43">
        <v>12.248892597493075</v>
      </c>
    </row>
    <row r="1973" spans="1:2" x14ac:dyDescent="0.25">
      <c r="A1973" s="26">
        <v>41693</v>
      </c>
      <c r="B1973" s="43">
        <v>9.8573652955454207</v>
      </c>
    </row>
    <row r="1974" spans="1:2" x14ac:dyDescent="0.25">
      <c r="A1974" s="26">
        <v>41694</v>
      </c>
      <c r="B1974" s="43">
        <v>8.0957987941649208</v>
      </c>
    </row>
    <row r="1975" spans="1:2" x14ac:dyDescent="0.25">
      <c r="A1975" s="26">
        <v>41695</v>
      </c>
      <c r="B1975" s="43">
        <v>6.6557177286066276</v>
      </c>
    </row>
    <row r="1976" spans="1:2" x14ac:dyDescent="0.25">
      <c r="A1976" s="26">
        <v>41696</v>
      </c>
      <c r="B1976" s="43">
        <v>5.5459604017054991</v>
      </c>
    </row>
    <row r="1977" spans="1:2" x14ac:dyDescent="0.25">
      <c r="A1977" s="26">
        <v>41697</v>
      </c>
      <c r="B1977" s="43">
        <v>4.8269190757503271</v>
      </c>
    </row>
    <row r="1978" spans="1:2" x14ac:dyDescent="0.25">
      <c r="A1978" s="26">
        <v>41698</v>
      </c>
      <c r="B1978" s="43">
        <v>4.1874669907970343</v>
      </c>
    </row>
    <row r="1979" spans="1:2" x14ac:dyDescent="0.25">
      <c r="A1979" s="26">
        <v>41699</v>
      </c>
      <c r="B1979" s="43">
        <v>4.8192186585919279</v>
      </c>
    </row>
    <row r="1980" spans="1:2" x14ac:dyDescent="0.25">
      <c r="A1980" s="26">
        <v>41700</v>
      </c>
      <c r="B1980" s="43">
        <v>5.3217083876261837</v>
      </c>
    </row>
    <row r="1981" spans="1:2" x14ac:dyDescent="0.25">
      <c r="A1981" s="26">
        <v>41701</v>
      </c>
      <c r="B1981" s="43">
        <v>9.371095976845556</v>
      </c>
    </row>
    <row r="1982" spans="1:2" x14ac:dyDescent="0.25">
      <c r="A1982" s="26">
        <v>41702</v>
      </c>
      <c r="B1982" s="43">
        <v>10.602494427450646</v>
      </c>
    </row>
    <row r="1983" spans="1:2" x14ac:dyDescent="0.25">
      <c r="A1983" s="26">
        <v>41703</v>
      </c>
      <c r="B1983" s="43">
        <v>21.386071475911983</v>
      </c>
    </row>
    <row r="1984" spans="1:2" x14ac:dyDescent="0.25">
      <c r="A1984" s="26">
        <v>41704</v>
      </c>
      <c r="B1984" s="43">
        <v>30.849619628404191</v>
      </c>
    </row>
    <row r="1985" spans="1:2" x14ac:dyDescent="0.25">
      <c r="A1985" s="26">
        <v>41705</v>
      </c>
      <c r="B1985" s="43">
        <v>23.087211441843237</v>
      </c>
    </row>
    <row r="1986" spans="1:2" x14ac:dyDescent="0.25">
      <c r="A1986" s="26">
        <v>41706</v>
      </c>
      <c r="B1986" s="43">
        <v>18.316335970179374</v>
      </c>
    </row>
    <row r="1987" spans="1:2" x14ac:dyDescent="0.25">
      <c r="A1987" s="26">
        <v>41707</v>
      </c>
      <c r="B1987" s="43">
        <v>27.649281273968509</v>
      </c>
    </row>
    <row r="1988" spans="1:2" x14ac:dyDescent="0.25">
      <c r="A1988" s="26">
        <v>41708</v>
      </c>
      <c r="B1988" s="43">
        <v>24.186349288904502</v>
      </c>
    </row>
    <row r="1989" spans="1:2" x14ac:dyDescent="0.25">
      <c r="A1989" s="26">
        <v>41709</v>
      </c>
      <c r="B1989" s="43">
        <v>17.652165315212091</v>
      </c>
    </row>
    <row r="1990" spans="1:2" x14ac:dyDescent="0.25">
      <c r="A1990" s="26">
        <v>41710</v>
      </c>
      <c r="B1990" s="43">
        <v>14.081408385397554</v>
      </c>
    </row>
    <row r="1991" spans="1:2" x14ac:dyDescent="0.25">
      <c r="A1991" s="26">
        <v>41711</v>
      </c>
      <c r="B1991" s="43">
        <v>11.409153536216861</v>
      </c>
    </row>
    <row r="1992" spans="1:2" x14ac:dyDescent="0.25">
      <c r="A1992" s="26">
        <v>41712</v>
      </c>
      <c r="B1992" s="43">
        <v>9.5928072800234592</v>
      </c>
    </row>
    <row r="1993" spans="1:2" x14ac:dyDescent="0.25">
      <c r="A1993" s="26">
        <v>41713</v>
      </c>
      <c r="B1993" s="43">
        <v>7.8008758941160385</v>
      </c>
    </row>
    <row r="1994" spans="1:2" x14ac:dyDescent="0.25">
      <c r="A1994" s="26">
        <v>41714</v>
      </c>
      <c r="B1994" s="43">
        <v>7.0244422675936864</v>
      </c>
    </row>
    <row r="1995" spans="1:2" x14ac:dyDescent="0.25">
      <c r="A1995" s="26">
        <v>41715</v>
      </c>
      <c r="B1995" s="43">
        <v>7.4085204732515448</v>
      </c>
    </row>
    <row r="1996" spans="1:2" x14ac:dyDescent="0.25">
      <c r="A1996" s="26">
        <v>41716</v>
      </c>
      <c r="B1996" s="43">
        <v>6.5239197140448963</v>
      </c>
    </row>
    <row r="1997" spans="1:2" x14ac:dyDescent="0.25">
      <c r="A1997" s="26">
        <v>41717</v>
      </c>
      <c r="B1997" s="43">
        <v>6.0641882997072809</v>
      </c>
    </row>
    <row r="1998" spans="1:2" x14ac:dyDescent="0.25">
      <c r="A1998" s="26">
        <v>41718</v>
      </c>
      <c r="B1998" s="43">
        <v>5.4230913903104252</v>
      </c>
    </row>
    <row r="1999" spans="1:2" x14ac:dyDescent="0.25">
      <c r="A1999" s="26">
        <v>41719</v>
      </c>
      <c r="B1999" s="43">
        <v>4.8332617406054457</v>
      </c>
    </row>
    <row r="2000" spans="1:2" x14ac:dyDescent="0.25">
      <c r="A2000" s="26">
        <v>41720</v>
      </c>
      <c r="B2000" s="43">
        <v>4.3230214108981961</v>
      </c>
    </row>
    <row r="2001" spans="1:2" x14ac:dyDescent="0.25">
      <c r="A2001" s="26">
        <v>41721</v>
      </c>
      <c r="B2001" s="43">
        <v>3.902489438612756</v>
      </c>
    </row>
    <row r="2002" spans="1:2" x14ac:dyDescent="0.25">
      <c r="A2002" s="26">
        <v>41722</v>
      </c>
      <c r="B2002" s="43">
        <v>3.5712697918277994</v>
      </c>
    </row>
    <row r="2003" spans="1:2" x14ac:dyDescent="0.25">
      <c r="A2003" s="26">
        <v>41723</v>
      </c>
      <c r="B2003" s="43">
        <v>3.4077987127035181</v>
      </c>
    </row>
    <row r="2004" spans="1:2" x14ac:dyDescent="0.25">
      <c r="A2004" s="26">
        <v>41724</v>
      </c>
      <c r="B2004" s="43">
        <v>4.2634565633713422</v>
      </c>
    </row>
    <row r="2005" spans="1:2" x14ac:dyDescent="0.25">
      <c r="A2005" s="26">
        <v>41725</v>
      </c>
      <c r="B2005" s="43">
        <v>6.6373242192645954</v>
      </c>
    </row>
    <row r="2006" spans="1:2" x14ac:dyDescent="0.25">
      <c r="A2006" s="26">
        <v>41726</v>
      </c>
      <c r="B2006" s="43">
        <v>13.863106024553272</v>
      </c>
    </row>
    <row r="2007" spans="1:2" x14ac:dyDescent="0.25">
      <c r="A2007" s="26">
        <v>41727</v>
      </c>
      <c r="B2007" s="43">
        <v>19.298466717017696</v>
      </c>
    </row>
    <row r="2008" spans="1:2" x14ac:dyDescent="0.25">
      <c r="A2008" s="26">
        <v>41728</v>
      </c>
      <c r="B2008" s="43">
        <v>13.410756318412396</v>
      </c>
    </row>
    <row r="2009" spans="1:2" x14ac:dyDescent="0.25">
      <c r="A2009" s="26">
        <v>41729</v>
      </c>
      <c r="B2009" s="43">
        <v>10.058730944786424</v>
      </c>
    </row>
    <row r="2010" spans="1:2" x14ac:dyDescent="0.25">
      <c r="A2010" s="26">
        <v>41730</v>
      </c>
      <c r="B2010" s="43">
        <v>6.0106608083488657</v>
      </c>
    </row>
    <row r="2011" spans="1:2" x14ac:dyDescent="0.25">
      <c r="A2011" s="26">
        <v>41731</v>
      </c>
      <c r="B2011" s="43">
        <v>4.9013446857850633</v>
      </c>
    </row>
    <row r="2012" spans="1:2" x14ac:dyDescent="0.25">
      <c r="A2012" s="26">
        <v>41732</v>
      </c>
      <c r="B2012" s="43">
        <v>4.3322976091759209</v>
      </c>
    </row>
    <row r="2013" spans="1:2" x14ac:dyDescent="0.25">
      <c r="A2013" s="26">
        <v>41733</v>
      </c>
      <c r="B2013" s="43">
        <v>3.9177681438389875</v>
      </c>
    </row>
    <row r="2014" spans="1:2" x14ac:dyDescent="0.25">
      <c r="A2014" s="26">
        <v>41734</v>
      </c>
      <c r="B2014" s="43">
        <v>3.8487767472004335</v>
      </c>
    </row>
    <row r="2015" spans="1:2" x14ac:dyDescent="0.25">
      <c r="A2015" s="26">
        <v>41735</v>
      </c>
      <c r="B2015" s="43">
        <v>4.9940345114718898</v>
      </c>
    </row>
    <row r="2016" spans="1:2" x14ac:dyDescent="0.25">
      <c r="A2016" s="26">
        <v>41736</v>
      </c>
      <c r="B2016" s="43">
        <v>5.5104327630658103</v>
      </c>
    </row>
    <row r="2017" spans="1:2" x14ac:dyDescent="0.25">
      <c r="A2017" s="26">
        <v>41737</v>
      </c>
      <c r="B2017" s="43">
        <v>4.9408359124403312</v>
      </c>
    </row>
    <row r="2018" spans="1:2" x14ac:dyDescent="0.25">
      <c r="A2018" s="26">
        <v>41738</v>
      </c>
      <c r="B2018" s="43">
        <v>4.3058356367910653</v>
      </c>
    </row>
    <row r="2019" spans="1:2" x14ac:dyDescent="0.25">
      <c r="A2019" s="26">
        <v>41739</v>
      </c>
      <c r="B2019" s="43">
        <v>3.7209315296438232</v>
      </c>
    </row>
    <row r="2020" spans="1:2" x14ac:dyDescent="0.25">
      <c r="A2020" s="26">
        <v>41740</v>
      </c>
      <c r="B2020" s="43">
        <v>3.2582923444662351</v>
      </c>
    </row>
    <row r="2021" spans="1:2" x14ac:dyDescent="0.25">
      <c r="A2021" s="26">
        <v>41741</v>
      </c>
      <c r="B2021" s="43">
        <v>2.9060080752448298</v>
      </c>
    </row>
    <row r="2022" spans="1:2" x14ac:dyDescent="0.25">
      <c r="A2022" s="26">
        <v>41742</v>
      </c>
      <c r="B2022" s="43">
        <v>2.6301085142459883</v>
      </c>
    </row>
    <row r="2023" spans="1:2" x14ac:dyDescent="0.25">
      <c r="A2023" s="26">
        <v>41743</v>
      </c>
      <c r="B2023" s="43">
        <v>2.4155140695103792</v>
      </c>
    </row>
    <row r="2024" spans="1:2" x14ac:dyDescent="0.25">
      <c r="A2024" s="26">
        <v>41744</v>
      </c>
      <c r="B2024" s="43">
        <v>2.238800335177737</v>
      </c>
    </row>
    <row r="2025" spans="1:2" x14ac:dyDescent="0.25">
      <c r="A2025" s="26">
        <v>41745</v>
      </c>
      <c r="B2025" s="43">
        <v>2.0838476910956136</v>
      </c>
    </row>
    <row r="2026" spans="1:2" x14ac:dyDescent="0.25">
      <c r="A2026" s="26">
        <v>41746</v>
      </c>
      <c r="B2026" s="43">
        <v>2.3137306384157252</v>
      </c>
    </row>
    <row r="2027" spans="1:2" x14ac:dyDescent="0.25">
      <c r="A2027" s="26">
        <v>41747</v>
      </c>
      <c r="B2027" s="43">
        <v>2.0691686929097406</v>
      </c>
    </row>
    <row r="2028" spans="1:2" x14ac:dyDescent="0.25">
      <c r="A2028" s="26">
        <v>41748</v>
      </c>
      <c r="B2028" s="43">
        <v>1.9105049633263695</v>
      </c>
    </row>
    <row r="2029" spans="1:2" x14ac:dyDescent="0.25">
      <c r="A2029" s="26">
        <v>41749</v>
      </c>
      <c r="B2029" s="43">
        <v>1.7633129485072192</v>
      </c>
    </row>
    <row r="2030" spans="1:2" x14ac:dyDescent="0.25">
      <c r="A2030" s="26">
        <v>41750</v>
      </c>
      <c r="B2030" s="43">
        <v>1.7246345385506463</v>
      </c>
    </row>
    <row r="2031" spans="1:2" x14ac:dyDescent="0.25">
      <c r="A2031" s="26">
        <v>41751</v>
      </c>
      <c r="B2031" s="43">
        <v>2.0115268994050117</v>
      </c>
    </row>
    <row r="2032" spans="1:2" x14ac:dyDescent="0.25">
      <c r="A2032" s="26">
        <v>41752</v>
      </c>
      <c r="B2032" s="43">
        <v>4.085955154855629</v>
      </c>
    </row>
    <row r="2033" spans="1:2" x14ac:dyDescent="0.25">
      <c r="A2033" s="26">
        <v>41753</v>
      </c>
      <c r="B2033" s="43">
        <v>19.886026122982184</v>
      </c>
    </row>
    <row r="2034" spans="1:2" x14ac:dyDescent="0.25">
      <c r="A2034" s="26">
        <v>41754</v>
      </c>
      <c r="B2034" s="43">
        <v>14.403847662386465</v>
      </c>
    </row>
    <row r="2035" spans="1:2" x14ac:dyDescent="0.25">
      <c r="A2035" s="26">
        <v>41755</v>
      </c>
      <c r="B2035" s="43">
        <v>9.0785642938534536</v>
      </c>
    </row>
    <row r="2036" spans="1:2" x14ac:dyDescent="0.25">
      <c r="A2036" s="26">
        <v>41756</v>
      </c>
      <c r="B2036" s="43">
        <v>7.8759608002969479</v>
      </c>
    </row>
    <row r="2037" spans="1:2" x14ac:dyDescent="0.25">
      <c r="A2037" s="26">
        <v>41757</v>
      </c>
      <c r="B2037" s="43">
        <v>6.4988210785791454</v>
      </c>
    </row>
    <row r="2038" spans="1:2" x14ac:dyDescent="0.25">
      <c r="A2038" s="26">
        <v>41758</v>
      </c>
      <c r="B2038" s="43">
        <v>5.3198615920734209</v>
      </c>
    </row>
    <row r="2039" spans="1:2" x14ac:dyDescent="0.25">
      <c r="A2039" s="26">
        <v>41759</v>
      </c>
      <c r="B2039" s="43">
        <v>4.4277116379375334</v>
      </c>
    </row>
    <row r="2040" spans="1:2" x14ac:dyDescent="0.25">
      <c r="A2040" s="26">
        <v>41760</v>
      </c>
      <c r="B2040" s="43">
        <v>3.7114372100876274</v>
      </c>
    </row>
    <row r="2041" spans="1:2" x14ac:dyDescent="0.25">
      <c r="A2041" s="26">
        <v>41761</v>
      </c>
      <c r="B2041" s="43">
        <v>3.1975152135681446</v>
      </c>
    </row>
    <row r="2042" spans="1:2" x14ac:dyDescent="0.25">
      <c r="A2042" s="26">
        <v>41762</v>
      </c>
      <c r="B2042" s="43">
        <v>3.1189556928221811</v>
      </c>
    </row>
    <row r="2043" spans="1:2" x14ac:dyDescent="0.25">
      <c r="A2043" s="26">
        <v>41763</v>
      </c>
      <c r="B2043" s="43">
        <v>3.304261650843324</v>
      </c>
    </row>
    <row r="2044" spans="1:2" x14ac:dyDescent="0.25">
      <c r="A2044" s="26">
        <v>41764</v>
      </c>
      <c r="B2044" s="43">
        <v>3.2833661357542301</v>
      </c>
    </row>
    <row r="2045" spans="1:2" x14ac:dyDescent="0.25">
      <c r="A2045" s="26">
        <v>41765</v>
      </c>
      <c r="B2045" s="43">
        <v>2.9359280689038587</v>
      </c>
    </row>
    <row r="2046" spans="1:2" x14ac:dyDescent="0.25">
      <c r="A2046" s="26">
        <v>41766</v>
      </c>
      <c r="B2046" s="43">
        <v>2.7366142890557241</v>
      </c>
    </row>
    <row r="2047" spans="1:2" x14ac:dyDescent="0.25">
      <c r="A2047" s="26">
        <v>41767</v>
      </c>
      <c r="B2047" s="43">
        <v>3.7724790754544339</v>
      </c>
    </row>
    <row r="2048" spans="1:2" x14ac:dyDescent="0.25">
      <c r="A2048" s="26">
        <v>41768</v>
      </c>
      <c r="B2048" s="43">
        <v>8.675893197337988</v>
      </c>
    </row>
    <row r="2049" spans="1:2" x14ac:dyDescent="0.25">
      <c r="A2049" s="26">
        <v>41769</v>
      </c>
      <c r="B2049" s="43">
        <v>11.397154276542766</v>
      </c>
    </row>
    <row r="2050" spans="1:2" x14ac:dyDescent="0.25">
      <c r="A2050" s="26">
        <v>41770</v>
      </c>
      <c r="B2050" s="43">
        <v>9.5944880192067128</v>
      </c>
    </row>
    <row r="2051" spans="1:2" x14ac:dyDescent="0.25">
      <c r="A2051" s="26">
        <v>41771</v>
      </c>
      <c r="B2051" s="43">
        <v>6.8136458742380768</v>
      </c>
    </row>
    <row r="2052" spans="1:2" x14ac:dyDescent="0.25">
      <c r="A2052" s="26">
        <v>41772</v>
      </c>
      <c r="B2052" s="43">
        <v>5.0882564997338884</v>
      </c>
    </row>
    <row r="2053" spans="1:2" x14ac:dyDescent="0.25">
      <c r="A2053" s="26">
        <v>41773</v>
      </c>
      <c r="B2053" s="43">
        <v>4.1050920574050656</v>
      </c>
    </row>
    <row r="2054" spans="1:2" x14ac:dyDescent="0.25">
      <c r="A2054" s="26">
        <v>41774</v>
      </c>
      <c r="B2054" s="43">
        <v>3.4189232157550093</v>
      </c>
    </row>
    <row r="2055" spans="1:2" x14ac:dyDescent="0.25">
      <c r="A2055" s="26">
        <v>41775</v>
      </c>
      <c r="B2055" s="43">
        <v>2.9727924802506456</v>
      </c>
    </row>
    <row r="2056" spans="1:2" x14ac:dyDescent="0.25">
      <c r="A2056" s="26">
        <v>41776</v>
      </c>
      <c r="B2056" s="43">
        <v>2.6555564479877418</v>
      </c>
    </row>
    <row r="2057" spans="1:2" x14ac:dyDescent="0.25">
      <c r="A2057" s="26">
        <v>41777</v>
      </c>
      <c r="B2057" s="43">
        <v>2.6337986418891015</v>
      </c>
    </row>
    <row r="2058" spans="1:2" x14ac:dyDescent="0.25">
      <c r="A2058" s="26">
        <v>41778</v>
      </c>
      <c r="B2058" s="43">
        <v>2.9889435029032154</v>
      </c>
    </row>
    <row r="2059" spans="1:2" x14ac:dyDescent="0.25">
      <c r="A2059" s="26">
        <v>41779</v>
      </c>
      <c r="B2059" s="43">
        <v>2.3775858125331863</v>
      </c>
    </row>
    <row r="2060" spans="1:2" x14ac:dyDescent="0.25">
      <c r="A2060" s="26">
        <v>41780</v>
      </c>
      <c r="B2060" s="43">
        <v>2.1483723032699724</v>
      </c>
    </row>
    <row r="2061" spans="1:2" x14ac:dyDescent="0.25">
      <c r="A2061" s="26">
        <v>41781</v>
      </c>
      <c r="B2061" s="43">
        <v>1.9888399011802083</v>
      </c>
    </row>
    <row r="2062" spans="1:2" x14ac:dyDescent="0.25">
      <c r="A2062" s="26">
        <v>41782</v>
      </c>
      <c r="B2062" s="43">
        <v>1.8872024341831632</v>
      </c>
    </row>
    <row r="2063" spans="1:2" x14ac:dyDescent="0.25">
      <c r="A2063" s="26">
        <v>41783</v>
      </c>
      <c r="B2063" s="43">
        <v>1.7941036740570895</v>
      </c>
    </row>
    <row r="2064" spans="1:2" x14ac:dyDescent="0.25">
      <c r="A2064" s="26">
        <v>41784</v>
      </c>
      <c r="B2064" s="43">
        <v>1.6690415837553021</v>
      </c>
    </row>
    <row r="2065" spans="1:2" x14ac:dyDescent="0.25">
      <c r="A2065" s="26">
        <v>41785</v>
      </c>
      <c r="B2065" s="43">
        <v>1.6152807628081438</v>
      </c>
    </row>
    <row r="2066" spans="1:2" x14ac:dyDescent="0.25">
      <c r="A2066" s="26">
        <v>41786</v>
      </c>
      <c r="B2066" s="43">
        <v>1.5064553941388739</v>
      </c>
    </row>
    <row r="2067" spans="1:2" x14ac:dyDescent="0.25">
      <c r="A2067" s="26">
        <v>41787</v>
      </c>
      <c r="B2067" s="43">
        <v>1.5870112142607118</v>
      </c>
    </row>
    <row r="2068" spans="1:2" x14ac:dyDescent="0.25">
      <c r="A2068" s="26">
        <v>41788</v>
      </c>
      <c r="B2068" s="43">
        <v>1.4434811855645444</v>
      </c>
    </row>
    <row r="2069" spans="1:2" x14ac:dyDescent="0.25">
      <c r="A2069" s="26">
        <v>41789</v>
      </c>
      <c r="B2069" s="43">
        <v>1.3383616062067489</v>
      </c>
    </row>
    <row r="2070" spans="1:2" x14ac:dyDescent="0.25">
      <c r="A2070" s="26">
        <v>41790</v>
      </c>
      <c r="B2070" s="43">
        <v>1.2658561783502107</v>
      </c>
    </row>
    <row r="2071" spans="1:2" x14ac:dyDescent="0.25">
      <c r="A2071" s="26">
        <v>41791</v>
      </c>
      <c r="B2071" s="43">
        <v>1.2080842573223609</v>
      </c>
    </row>
    <row r="2072" spans="1:2" x14ac:dyDescent="0.25">
      <c r="A2072" s="26">
        <v>41792</v>
      </c>
      <c r="B2072" s="43">
        <v>1.1510659281092843</v>
      </c>
    </row>
    <row r="2073" spans="1:2" x14ac:dyDescent="0.25">
      <c r="A2073" s="26">
        <v>41793</v>
      </c>
      <c r="B2073" s="43">
        <v>1.1051659140490639</v>
      </c>
    </row>
    <row r="2074" spans="1:2" x14ac:dyDescent="0.25">
      <c r="A2074" s="26">
        <v>41794</v>
      </c>
      <c r="B2074" s="43">
        <v>1.056822753783013</v>
      </c>
    </row>
    <row r="2075" spans="1:2" x14ac:dyDescent="0.25">
      <c r="A2075" s="26">
        <v>41795</v>
      </c>
      <c r="B2075" s="43">
        <v>1.0069746537975774</v>
      </c>
    </row>
    <row r="2076" spans="1:2" x14ac:dyDescent="0.25">
      <c r="A2076" s="26">
        <v>41796</v>
      </c>
      <c r="B2076" s="43">
        <v>0.96442262295554559</v>
      </c>
    </row>
    <row r="2077" spans="1:2" x14ac:dyDescent="0.25">
      <c r="A2077" s="26">
        <v>41797</v>
      </c>
      <c r="B2077" s="43">
        <v>0.93092082883880112</v>
      </c>
    </row>
    <row r="2078" spans="1:2" x14ac:dyDescent="0.25">
      <c r="A2078" s="26">
        <v>41798</v>
      </c>
      <c r="B2078" s="43">
        <v>0.89539177137260872</v>
      </c>
    </row>
    <row r="2079" spans="1:2" x14ac:dyDescent="0.25">
      <c r="A2079" s="26">
        <v>41799</v>
      </c>
      <c r="B2079" s="43">
        <v>0.86527292942274026</v>
      </c>
    </row>
    <row r="2080" spans="1:2" x14ac:dyDescent="0.25">
      <c r="A2080" s="26">
        <v>41800</v>
      </c>
      <c r="B2080" s="43">
        <v>0.83298977956211495</v>
      </c>
    </row>
    <row r="2081" spans="1:2" x14ac:dyDescent="0.25">
      <c r="A2081" s="26">
        <v>41801</v>
      </c>
      <c r="B2081" s="43">
        <v>0.81055945955202924</v>
      </c>
    </row>
    <row r="2082" spans="1:2" x14ac:dyDescent="0.25">
      <c r="A2082" s="26">
        <v>41802</v>
      </c>
      <c r="B2082" s="43">
        <v>0.83672066847456406</v>
      </c>
    </row>
    <row r="2083" spans="1:2" x14ac:dyDescent="0.25">
      <c r="A2083" s="26">
        <v>41803</v>
      </c>
      <c r="B2083" s="43">
        <v>1.3354164476834689</v>
      </c>
    </row>
    <row r="2084" spans="1:2" x14ac:dyDescent="0.25">
      <c r="A2084" s="26">
        <v>41804</v>
      </c>
      <c r="B2084" s="43">
        <v>0.95918901930597489</v>
      </c>
    </row>
    <row r="2085" spans="1:2" x14ac:dyDescent="0.25">
      <c r="A2085" s="26">
        <v>41805</v>
      </c>
      <c r="B2085" s="43">
        <v>0.87607716288245696</v>
      </c>
    </row>
    <row r="2086" spans="1:2" x14ac:dyDescent="0.25">
      <c r="A2086" s="26">
        <v>41806</v>
      </c>
      <c r="B2086" s="43">
        <v>0.81867170916424348</v>
      </c>
    </row>
    <row r="2087" spans="1:2" x14ac:dyDescent="0.25">
      <c r="A2087" s="26">
        <v>41807</v>
      </c>
      <c r="B2087" s="43">
        <v>0.82546851507455565</v>
      </c>
    </row>
    <row r="2088" spans="1:2" x14ac:dyDescent="0.25">
      <c r="A2088" s="26">
        <v>41808</v>
      </c>
      <c r="B2088" s="43">
        <v>0.75751406152667011</v>
      </c>
    </row>
    <row r="2089" spans="1:2" x14ac:dyDescent="0.25">
      <c r="A2089" s="26">
        <v>41809</v>
      </c>
      <c r="B2089" s="43">
        <v>0.71835502615430757</v>
      </c>
    </row>
    <row r="2090" spans="1:2" x14ac:dyDescent="0.25">
      <c r="A2090" s="26">
        <v>41810</v>
      </c>
      <c r="B2090" s="43">
        <v>0.72052195722554724</v>
      </c>
    </row>
    <row r="2091" spans="1:2" x14ac:dyDescent="0.25">
      <c r="A2091" s="26">
        <v>41811</v>
      </c>
      <c r="B2091" s="43">
        <v>0.67723341078318444</v>
      </c>
    </row>
    <row r="2092" spans="1:2" x14ac:dyDescent="0.25">
      <c r="A2092" s="26">
        <v>41812</v>
      </c>
      <c r="B2092" s="43">
        <v>0.64902298020638272</v>
      </c>
    </row>
    <row r="2093" spans="1:2" x14ac:dyDescent="0.25">
      <c r="A2093" s="26">
        <v>41813</v>
      </c>
      <c r="B2093" s="43">
        <v>0.62766012143886651</v>
      </c>
    </row>
    <row r="2094" spans="1:2" x14ac:dyDescent="0.25">
      <c r="A2094" s="26">
        <v>41814</v>
      </c>
      <c r="B2094" s="43">
        <v>0.61128637925052587</v>
      </c>
    </row>
    <row r="2095" spans="1:2" x14ac:dyDescent="0.25">
      <c r="A2095" s="26">
        <v>41815</v>
      </c>
      <c r="B2095" s="43">
        <v>0.61514740414240221</v>
      </c>
    </row>
    <row r="2096" spans="1:2" x14ac:dyDescent="0.25">
      <c r="A2096" s="26">
        <v>41816</v>
      </c>
      <c r="B2096" s="43">
        <v>0.66160327865264845</v>
      </c>
    </row>
    <row r="2097" spans="1:2" x14ac:dyDescent="0.25">
      <c r="A2097" s="26">
        <v>41817</v>
      </c>
      <c r="B2097" s="43">
        <v>1.3830394271446396</v>
      </c>
    </row>
    <row r="2098" spans="1:2" x14ac:dyDescent="0.25">
      <c r="A2098" s="26">
        <v>41818</v>
      </c>
      <c r="B2098" s="43">
        <v>1.4033560922606845</v>
      </c>
    </row>
    <row r="2099" spans="1:2" x14ac:dyDescent="0.25">
      <c r="A2099" s="26">
        <v>41819</v>
      </c>
      <c r="B2099" s="43">
        <v>1.1892134386981117</v>
      </c>
    </row>
    <row r="2100" spans="1:2" x14ac:dyDescent="0.25">
      <c r="A2100" s="26">
        <v>41820</v>
      </c>
      <c r="B2100" s="43">
        <v>1.0282447488628728</v>
      </c>
    </row>
    <row r="2101" spans="1:2" x14ac:dyDescent="0.25">
      <c r="A2101" s="26">
        <v>41821</v>
      </c>
      <c r="B2101" s="43">
        <v>0.91743154983968322</v>
      </c>
    </row>
    <row r="2102" spans="1:2" x14ac:dyDescent="0.25">
      <c r="A2102" s="26">
        <v>41822</v>
      </c>
      <c r="B2102" s="43">
        <v>0.83474623561741312</v>
      </c>
    </row>
    <row r="2103" spans="1:2" x14ac:dyDescent="0.25">
      <c r="A2103" s="26">
        <v>41823</v>
      </c>
      <c r="B2103" s="43">
        <v>0.78091935838545623</v>
      </c>
    </row>
    <row r="2104" spans="1:2" x14ac:dyDescent="0.25">
      <c r="A2104" s="26">
        <v>41824</v>
      </c>
      <c r="B2104" s="43">
        <v>0.73180169600579659</v>
      </c>
    </row>
    <row r="2105" spans="1:2" x14ac:dyDescent="0.25">
      <c r="A2105" s="26">
        <v>41825</v>
      </c>
      <c r="B2105" s="43">
        <v>0.68639890630868161</v>
      </c>
    </row>
    <row r="2106" spans="1:2" x14ac:dyDescent="0.25">
      <c r="A2106" s="26">
        <v>41826</v>
      </c>
      <c r="B2106" s="43">
        <v>0.65480180511315167</v>
      </c>
    </row>
    <row r="2107" spans="1:2" x14ac:dyDescent="0.25">
      <c r="A2107" s="26">
        <v>41827</v>
      </c>
      <c r="B2107" s="43">
        <v>0.62991950714046208</v>
      </c>
    </row>
    <row r="2108" spans="1:2" x14ac:dyDescent="0.25">
      <c r="A2108" s="26">
        <v>41828</v>
      </c>
      <c r="B2108" s="43">
        <v>0.60394063647893426</v>
      </c>
    </row>
    <row r="2109" spans="1:2" x14ac:dyDescent="0.25">
      <c r="A2109" s="26">
        <v>41829</v>
      </c>
      <c r="B2109" s="43">
        <v>0.57719952828661858</v>
      </c>
    </row>
    <row r="2110" spans="1:2" x14ac:dyDescent="0.25">
      <c r="A2110" s="26">
        <v>41830</v>
      </c>
      <c r="B2110" s="43">
        <v>0.55636917291460741</v>
      </c>
    </row>
    <row r="2111" spans="1:2" x14ac:dyDescent="0.25">
      <c r="A2111" s="26">
        <v>41831</v>
      </c>
      <c r="B2111" s="43">
        <v>0.54151150223650313</v>
      </c>
    </row>
    <row r="2112" spans="1:2" x14ac:dyDescent="0.25">
      <c r="A2112" s="26">
        <v>41832</v>
      </c>
      <c r="B2112" s="43">
        <v>0.52764525703306664</v>
      </c>
    </row>
    <row r="2113" spans="1:2" x14ac:dyDescent="0.25">
      <c r="A2113" s="26">
        <v>41833</v>
      </c>
      <c r="B2113" s="43">
        <v>0.53017168278619686</v>
      </c>
    </row>
    <row r="2114" spans="1:2" x14ac:dyDescent="0.25">
      <c r="A2114" s="26">
        <v>41834</v>
      </c>
      <c r="B2114" s="43">
        <v>0.51467180728830564</v>
      </c>
    </row>
    <row r="2115" spans="1:2" x14ac:dyDescent="0.25">
      <c r="A2115" s="26">
        <v>41835</v>
      </c>
      <c r="B2115" s="43">
        <v>0.48902350424420515</v>
      </c>
    </row>
    <row r="2116" spans="1:2" x14ac:dyDescent="0.25">
      <c r="A2116" s="26">
        <v>41836</v>
      </c>
      <c r="B2116" s="43">
        <v>0.47151250846561144</v>
      </c>
    </row>
    <row r="2117" spans="1:2" x14ac:dyDescent="0.25">
      <c r="A2117" s="26">
        <v>41837</v>
      </c>
      <c r="B2117" s="43">
        <v>0.45461135838610156</v>
      </c>
    </row>
    <row r="2118" spans="1:2" x14ac:dyDescent="0.25">
      <c r="A2118" s="26">
        <v>41838</v>
      </c>
      <c r="B2118" s="43">
        <v>0.44165064894108846</v>
      </c>
    </row>
    <row r="2119" spans="1:2" x14ac:dyDescent="0.25">
      <c r="A2119" s="26">
        <v>41839</v>
      </c>
      <c r="B2119" s="43">
        <v>0.4325756962952394</v>
      </c>
    </row>
    <row r="2120" spans="1:2" x14ac:dyDescent="0.25">
      <c r="A2120" s="26">
        <v>41840</v>
      </c>
      <c r="B2120" s="43">
        <v>0.39604067729693387</v>
      </c>
    </row>
    <row r="2121" spans="1:2" x14ac:dyDescent="0.25">
      <c r="A2121" s="26">
        <v>41841</v>
      </c>
      <c r="B2121" s="43">
        <v>0.35488406903455455</v>
      </c>
    </row>
    <row r="2122" spans="1:2" x14ac:dyDescent="0.25">
      <c r="A2122" s="26">
        <v>41842</v>
      </c>
      <c r="B2122" s="43">
        <v>0.31516413642970104</v>
      </c>
    </row>
    <row r="2123" spans="1:2" x14ac:dyDescent="0.25">
      <c r="A2123" s="26">
        <v>41843</v>
      </c>
      <c r="B2123" s="43">
        <v>0.39352018444174036</v>
      </c>
    </row>
    <row r="2124" spans="1:2" x14ac:dyDescent="0.25">
      <c r="A2124" s="26">
        <v>41844</v>
      </c>
      <c r="B2124" s="43">
        <v>0.37638341063903769</v>
      </c>
    </row>
    <row r="2125" spans="1:2" x14ac:dyDescent="0.25">
      <c r="A2125" s="26">
        <v>41845</v>
      </c>
      <c r="B2125" s="43">
        <v>0.30971571491782363</v>
      </c>
    </row>
    <row r="2126" spans="1:2" x14ac:dyDescent="0.25">
      <c r="A2126" s="26">
        <v>41846</v>
      </c>
      <c r="B2126" s="43">
        <v>0.27825865590509025</v>
      </c>
    </row>
    <row r="2127" spans="1:2" x14ac:dyDescent="0.25">
      <c r="A2127" s="26">
        <v>41847</v>
      </c>
      <c r="B2127" s="43">
        <v>0.26388338440965703</v>
      </c>
    </row>
    <row r="2128" spans="1:2" x14ac:dyDescent="0.25">
      <c r="A2128" s="26">
        <v>41848</v>
      </c>
      <c r="B2128" s="43">
        <v>0.25139729200778138</v>
      </c>
    </row>
    <row r="2129" spans="1:2" x14ac:dyDescent="0.25">
      <c r="A2129" s="26">
        <v>41849</v>
      </c>
      <c r="B2129" s="43">
        <v>0.24112749654137861</v>
      </c>
    </row>
    <row r="2130" spans="1:2" x14ac:dyDescent="0.25">
      <c r="A2130" s="26">
        <v>41850</v>
      </c>
      <c r="B2130" s="43">
        <v>0.22998911801089236</v>
      </c>
    </row>
    <row r="2131" spans="1:2" x14ac:dyDescent="0.25">
      <c r="A2131" s="26">
        <v>41851</v>
      </c>
      <c r="B2131" s="43">
        <v>0.21867351797811599</v>
      </c>
    </row>
    <row r="2132" spans="1:2" x14ac:dyDescent="0.25">
      <c r="A2132" s="26">
        <v>41852</v>
      </c>
      <c r="B2132" s="43">
        <v>0.20531413140029228</v>
      </c>
    </row>
    <row r="2133" spans="1:2" x14ac:dyDescent="0.25">
      <c r="A2133" s="26">
        <v>41853</v>
      </c>
      <c r="B2133" s="43">
        <v>0.19815490162330146</v>
      </c>
    </row>
    <row r="2134" spans="1:2" x14ac:dyDescent="0.25">
      <c r="A2134" s="26">
        <v>41854</v>
      </c>
      <c r="B2134" s="43">
        <v>0.19068550406348497</v>
      </c>
    </row>
    <row r="2135" spans="1:2" x14ac:dyDescent="0.25">
      <c r="A2135" s="26">
        <v>41855</v>
      </c>
      <c r="B2135" s="43">
        <v>0.18586030001972473</v>
      </c>
    </row>
    <row r="2136" spans="1:2" x14ac:dyDescent="0.25">
      <c r="A2136" s="26">
        <v>41856</v>
      </c>
      <c r="B2136" s="43">
        <v>0.17686344376126378</v>
      </c>
    </row>
    <row r="2137" spans="1:2" x14ac:dyDescent="0.25">
      <c r="A2137" s="26">
        <v>41857</v>
      </c>
      <c r="B2137" s="43">
        <v>0.16920592309135585</v>
      </c>
    </row>
    <row r="2138" spans="1:2" x14ac:dyDescent="0.25">
      <c r="A2138" s="26">
        <v>41858</v>
      </c>
      <c r="B2138" s="43">
        <v>0.16209123194982172</v>
      </c>
    </row>
    <row r="2139" spans="1:2" x14ac:dyDescent="0.25">
      <c r="A2139" s="26">
        <v>41859</v>
      </c>
      <c r="B2139" s="43">
        <v>0.15789875416530194</v>
      </c>
    </row>
    <row r="2140" spans="1:2" x14ac:dyDescent="0.25">
      <c r="A2140" s="26">
        <v>41860</v>
      </c>
      <c r="B2140" s="43">
        <v>0.15585268245334907</v>
      </c>
    </row>
    <row r="2141" spans="1:2" x14ac:dyDescent="0.25">
      <c r="A2141" s="26">
        <v>41861</v>
      </c>
      <c r="B2141" s="43">
        <v>0.15276604627561713</v>
      </c>
    </row>
    <row r="2142" spans="1:2" x14ac:dyDescent="0.25">
      <c r="A2142" s="26">
        <v>41862</v>
      </c>
      <c r="B2142" s="43">
        <v>0.15121008307297784</v>
      </c>
    </row>
    <row r="2143" spans="1:2" x14ac:dyDescent="0.25">
      <c r="A2143" s="26">
        <v>41863</v>
      </c>
      <c r="B2143" s="43">
        <v>0.15334230516510816</v>
      </c>
    </row>
    <row r="2144" spans="1:2" x14ac:dyDescent="0.25">
      <c r="A2144" s="26">
        <v>41864</v>
      </c>
      <c r="B2144" s="43">
        <v>0.15008742010398968</v>
      </c>
    </row>
    <row r="2145" spans="1:2" x14ac:dyDescent="0.25">
      <c r="A2145" s="26">
        <v>41865</v>
      </c>
      <c r="B2145" s="43">
        <v>0.15088402898587527</v>
      </c>
    </row>
    <row r="2146" spans="1:2" x14ac:dyDescent="0.25">
      <c r="A2146" s="26">
        <v>41866</v>
      </c>
      <c r="B2146" s="43">
        <v>0.14775388333181586</v>
      </c>
    </row>
    <row r="2147" spans="1:2" x14ac:dyDescent="0.25">
      <c r="A2147" s="26">
        <v>41867</v>
      </c>
      <c r="B2147" s="43">
        <v>0.14044707743721691</v>
      </c>
    </row>
    <row r="2148" spans="1:2" x14ac:dyDescent="0.25">
      <c r="A2148" s="26">
        <v>41868</v>
      </c>
      <c r="B2148" s="43">
        <v>0.13516080426037738</v>
      </c>
    </row>
    <row r="2149" spans="1:2" x14ac:dyDescent="0.25">
      <c r="A2149" s="26">
        <v>41869</v>
      </c>
      <c r="B2149" s="43">
        <v>0.13118973622092467</v>
      </c>
    </row>
    <row r="2150" spans="1:2" x14ac:dyDescent="0.25">
      <c r="A2150" s="26">
        <v>41870</v>
      </c>
      <c r="B2150" s="43">
        <v>0.12969969496168068</v>
      </c>
    </row>
    <row r="2151" spans="1:2" x14ac:dyDescent="0.25">
      <c r="A2151" s="26">
        <v>41871</v>
      </c>
      <c r="B2151" s="43">
        <v>0.12649095322836018</v>
      </c>
    </row>
    <row r="2152" spans="1:2" x14ac:dyDescent="0.25">
      <c r="A2152" s="26">
        <v>41872</v>
      </c>
      <c r="B2152" s="43">
        <v>0.12300611892238575</v>
      </c>
    </row>
    <row r="2153" spans="1:2" x14ac:dyDescent="0.25">
      <c r="A2153" s="26">
        <v>41873</v>
      </c>
      <c r="B2153" s="43">
        <v>0.122554708064326</v>
      </c>
    </row>
    <row r="2154" spans="1:2" x14ac:dyDescent="0.25">
      <c r="A2154" s="26">
        <v>41874</v>
      </c>
      <c r="B2154" s="43">
        <v>0.12167871716874641</v>
      </c>
    </row>
    <row r="2155" spans="1:2" x14ac:dyDescent="0.25">
      <c r="A2155" s="26">
        <v>41875</v>
      </c>
      <c r="B2155" s="43">
        <v>0.11833918985905315</v>
      </c>
    </row>
    <row r="2156" spans="1:2" x14ac:dyDescent="0.25">
      <c r="A2156" s="26">
        <v>41876</v>
      </c>
      <c r="B2156" s="43">
        <v>0.11637762856515119</v>
      </c>
    </row>
    <row r="2157" spans="1:2" x14ac:dyDescent="0.25">
      <c r="A2157" s="26">
        <v>41877</v>
      </c>
      <c r="B2157" s="43">
        <v>0.11462162689092216</v>
      </c>
    </row>
    <row r="2158" spans="1:2" x14ac:dyDescent="0.25">
      <c r="A2158" s="26">
        <v>41878</v>
      </c>
      <c r="B2158" s="43">
        <v>0.11418464037654844</v>
      </c>
    </row>
    <row r="2159" spans="1:2" x14ac:dyDescent="0.25">
      <c r="A2159" s="26">
        <v>41879</v>
      </c>
      <c r="B2159" s="43">
        <v>0.11413175715996741</v>
      </c>
    </row>
    <row r="2160" spans="1:2" x14ac:dyDescent="0.25">
      <c r="A2160" s="26">
        <v>41880</v>
      </c>
      <c r="B2160" s="43">
        <v>0.11485608285540985</v>
      </c>
    </row>
    <row r="2161" spans="1:2" x14ac:dyDescent="0.25">
      <c r="A2161" s="26">
        <v>41881</v>
      </c>
      <c r="B2161" s="43">
        <v>0.16322277360635726</v>
      </c>
    </row>
    <row r="2162" spans="1:2" x14ac:dyDescent="0.25">
      <c r="A2162" s="26">
        <v>41882</v>
      </c>
      <c r="B2162" s="43">
        <v>0.14849291774394854</v>
      </c>
    </row>
    <row r="2163" spans="1:2" x14ac:dyDescent="0.25">
      <c r="A2163" s="26">
        <v>41883</v>
      </c>
      <c r="B2163" s="43">
        <v>0.1315862940320513</v>
      </c>
    </row>
    <row r="2164" spans="1:2" x14ac:dyDescent="0.25">
      <c r="A2164" s="26">
        <v>41884</v>
      </c>
      <c r="B2164" s="43">
        <v>0.12400641480866822</v>
      </c>
    </row>
    <row r="2165" spans="1:2" x14ac:dyDescent="0.25">
      <c r="A2165" s="26">
        <v>41885</v>
      </c>
      <c r="B2165" s="43">
        <v>0.11643128856753557</v>
      </c>
    </row>
    <row r="2166" spans="1:2" x14ac:dyDescent="0.25">
      <c r="A2166" s="26">
        <v>41886</v>
      </c>
      <c r="B2166" s="43">
        <v>0.11285494118978819</v>
      </c>
    </row>
    <row r="2167" spans="1:2" x14ac:dyDescent="0.25">
      <c r="A2167" s="26">
        <v>41887</v>
      </c>
      <c r="B2167" s="43">
        <v>0.10782471244204977</v>
      </c>
    </row>
    <row r="2168" spans="1:2" x14ac:dyDescent="0.25">
      <c r="A2168" s="26">
        <v>41888</v>
      </c>
      <c r="B2168" s="43">
        <v>0.10334817869521723</v>
      </c>
    </row>
    <row r="2169" spans="1:2" x14ac:dyDescent="0.25">
      <c r="A2169" s="26">
        <v>41889</v>
      </c>
      <c r="B2169" s="43">
        <v>0.10279295344383543</v>
      </c>
    </row>
    <row r="2170" spans="1:2" x14ac:dyDescent="0.25">
      <c r="A2170" s="26">
        <v>41890</v>
      </c>
      <c r="B2170" s="43">
        <v>0.10299682023136308</v>
      </c>
    </row>
    <row r="2171" spans="1:2" x14ac:dyDescent="0.25">
      <c r="A2171" s="26">
        <v>41891</v>
      </c>
      <c r="B2171" s="43">
        <v>0.1014711351942594</v>
      </c>
    </row>
    <row r="2172" spans="1:2" x14ac:dyDescent="0.25">
      <c r="A2172" s="26">
        <v>41892</v>
      </c>
      <c r="B2172" s="43">
        <v>0.10025401816809368</v>
      </c>
    </row>
    <row r="2173" spans="1:2" x14ac:dyDescent="0.25">
      <c r="A2173" s="26">
        <v>41893</v>
      </c>
      <c r="B2173" s="43">
        <v>9.6905737397549624E-2</v>
      </c>
    </row>
    <row r="2174" spans="1:2" x14ac:dyDescent="0.25">
      <c r="A2174" s="26">
        <v>41894</v>
      </c>
      <c r="B2174" s="43">
        <v>9.3141293209347553E-2</v>
      </c>
    </row>
    <row r="2175" spans="1:2" x14ac:dyDescent="0.25">
      <c r="A2175" s="26">
        <v>41895</v>
      </c>
      <c r="B2175" s="43">
        <v>9.3831982374902867E-2</v>
      </c>
    </row>
    <row r="2176" spans="1:2" x14ac:dyDescent="0.25">
      <c r="A2176" s="26">
        <v>41896</v>
      </c>
      <c r="B2176" s="43">
        <v>9.3592465436489289E-2</v>
      </c>
    </row>
    <row r="2177" spans="1:2" x14ac:dyDescent="0.25">
      <c r="A2177" s="26">
        <v>41897</v>
      </c>
      <c r="B2177" s="43">
        <v>9.4346777316278718E-2</v>
      </c>
    </row>
    <row r="2178" spans="1:2" x14ac:dyDescent="0.25">
      <c r="A2178" s="26">
        <v>41898</v>
      </c>
      <c r="B2178" s="43">
        <v>9.5375000211488606E-2</v>
      </c>
    </row>
    <row r="2179" spans="1:2" x14ac:dyDescent="0.25">
      <c r="A2179" s="26">
        <v>41899</v>
      </c>
      <c r="B2179" s="43">
        <v>9.7276615493476853E-2</v>
      </c>
    </row>
    <row r="2180" spans="1:2" x14ac:dyDescent="0.25">
      <c r="A2180" s="26">
        <v>41900</v>
      </c>
      <c r="B2180" s="43">
        <v>0.10009416286776684</v>
      </c>
    </row>
    <row r="2181" spans="1:2" x14ac:dyDescent="0.25">
      <c r="A2181" s="26">
        <v>41901</v>
      </c>
      <c r="B2181" s="43">
        <v>9.7848665914827174E-2</v>
      </c>
    </row>
    <row r="2182" spans="1:2" x14ac:dyDescent="0.25">
      <c r="A2182" s="26">
        <v>41902</v>
      </c>
      <c r="B2182" s="43">
        <v>9.788008371944415E-2</v>
      </c>
    </row>
    <row r="2183" spans="1:2" x14ac:dyDescent="0.25">
      <c r="A2183" s="26">
        <v>41903</v>
      </c>
      <c r="B2183" s="43">
        <v>9.6940827767166823E-2</v>
      </c>
    </row>
    <row r="2184" spans="1:2" x14ac:dyDescent="0.25">
      <c r="A2184" s="26">
        <v>41904</v>
      </c>
      <c r="B2184" s="43">
        <v>9.7762305864205964E-2</v>
      </c>
    </row>
    <row r="2185" spans="1:2" x14ac:dyDescent="0.25">
      <c r="A2185" s="26">
        <v>41905</v>
      </c>
      <c r="B2185" s="43">
        <v>0.13095027778984408</v>
      </c>
    </row>
    <row r="2186" spans="1:2" x14ac:dyDescent="0.25">
      <c r="A2186" s="26">
        <v>41906</v>
      </c>
      <c r="B2186" s="43">
        <v>0.31061885228048663</v>
      </c>
    </row>
    <row r="2187" spans="1:2" x14ac:dyDescent="0.25">
      <c r="A2187" s="26">
        <v>41907</v>
      </c>
      <c r="B2187" s="43">
        <v>0.15633165947433633</v>
      </c>
    </row>
    <row r="2188" spans="1:2" x14ac:dyDescent="0.25">
      <c r="A2188" s="26">
        <v>41908</v>
      </c>
      <c r="B2188" s="43">
        <v>0.1315568886565725</v>
      </c>
    </row>
    <row r="2189" spans="1:2" x14ac:dyDescent="0.25">
      <c r="A2189" s="26">
        <v>41909</v>
      </c>
      <c r="B2189" s="43">
        <v>0.12109272625512577</v>
      </c>
    </row>
    <row r="2190" spans="1:2" x14ac:dyDescent="0.25">
      <c r="A2190" s="26">
        <v>41910</v>
      </c>
      <c r="B2190" s="43">
        <v>0.11485608285541007</v>
      </c>
    </row>
    <row r="2191" spans="1:2" x14ac:dyDescent="0.25">
      <c r="A2191" s="26">
        <v>41911</v>
      </c>
      <c r="B2191" s="43">
        <v>0.12229002497332143</v>
      </c>
    </row>
    <row r="2192" spans="1:2" x14ac:dyDescent="0.25">
      <c r="A2192" s="26">
        <v>41912</v>
      </c>
      <c r="B2192" s="43">
        <v>0.13682865088134707</v>
      </c>
    </row>
    <row r="2193" spans="1:2" x14ac:dyDescent="0.25">
      <c r="A2193" s="26">
        <v>41913</v>
      </c>
      <c r="B2193" s="43">
        <v>0.12804457938389718</v>
      </c>
    </row>
    <row r="2194" spans="1:2" x14ac:dyDescent="0.25">
      <c r="A2194" s="26">
        <v>41914</v>
      </c>
      <c r="B2194" s="43">
        <v>0.11946591987300387</v>
      </c>
    </row>
    <row r="2195" spans="1:2" x14ac:dyDescent="0.25">
      <c r="A2195" s="26">
        <v>41915</v>
      </c>
      <c r="B2195" s="43">
        <v>0.1136742033473374</v>
      </c>
    </row>
    <row r="2196" spans="1:2" x14ac:dyDescent="0.25">
      <c r="A2196" s="26">
        <v>41916</v>
      </c>
      <c r="B2196" s="43">
        <v>0.10985304382396924</v>
      </c>
    </row>
    <row r="2197" spans="1:2" x14ac:dyDescent="0.25">
      <c r="A2197" s="26">
        <v>41917</v>
      </c>
      <c r="B2197" s="43">
        <v>0.10665977456773494</v>
      </c>
    </row>
    <row r="2198" spans="1:2" x14ac:dyDescent="0.25">
      <c r="A2198" s="26">
        <v>41918</v>
      </c>
      <c r="B2198" s="43">
        <v>0.10371683912876746</v>
      </c>
    </row>
    <row r="2199" spans="1:2" x14ac:dyDescent="0.25">
      <c r="A2199" s="26">
        <v>41919</v>
      </c>
      <c r="B2199" s="43">
        <v>8.207810693364688E-2</v>
      </c>
    </row>
    <row r="2200" spans="1:2" x14ac:dyDescent="0.25">
      <c r="A2200" s="26">
        <v>41920</v>
      </c>
      <c r="B2200" s="43">
        <v>6.7657716146534055E-2</v>
      </c>
    </row>
    <row r="2201" spans="1:2" x14ac:dyDescent="0.25">
      <c r="A2201" s="26">
        <v>41921</v>
      </c>
      <c r="B2201" s="43">
        <v>6.1900889595213657E-2</v>
      </c>
    </row>
    <row r="2202" spans="1:2" x14ac:dyDescent="0.25">
      <c r="A2202" s="26">
        <v>41922</v>
      </c>
      <c r="B2202" s="43">
        <v>5.8933947383373493E-2</v>
      </c>
    </row>
    <row r="2203" spans="1:2" x14ac:dyDescent="0.25">
      <c r="A2203" s="26">
        <v>41923</v>
      </c>
      <c r="B2203" s="43">
        <v>6.1173773060439966E-2</v>
      </c>
    </row>
    <row r="2204" spans="1:2" x14ac:dyDescent="0.25">
      <c r="A2204" s="26">
        <v>41924</v>
      </c>
      <c r="B2204" s="43">
        <v>5.3230917626747302E-2</v>
      </c>
    </row>
    <row r="2205" spans="1:2" x14ac:dyDescent="0.25">
      <c r="A2205" s="26">
        <v>41925</v>
      </c>
      <c r="B2205" s="43">
        <v>5.8387717001160473E-2</v>
      </c>
    </row>
    <row r="2206" spans="1:2" x14ac:dyDescent="0.25">
      <c r="A2206" s="26">
        <v>41926</v>
      </c>
      <c r="B2206" s="43">
        <v>0.14283974953298526</v>
      </c>
    </row>
    <row r="2207" spans="1:2" x14ac:dyDescent="0.25">
      <c r="A2207" s="26">
        <v>41927</v>
      </c>
      <c r="B2207" s="43">
        <v>0.25446640453049602</v>
      </c>
    </row>
    <row r="2208" spans="1:2" x14ac:dyDescent="0.25">
      <c r="A2208" s="26">
        <v>41928</v>
      </c>
      <c r="B2208" s="43">
        <v>0.1226988383700779</v>
      </c>
    </row>
    <row r="2209" spans="1:2" x14ac:dyDescent="0.25">
      <c r="A2209" s="26">
        <v>41929</v>
      </c>
      <c r="B2209" s="43">
        <v>9.295976920849916E-2</v>
      </c>
    </row>
    <row r="2210" spans="1:2" x14ac:dyDescent="0.25">
      <c r="A2210" s="26">
        <v>41930</v>
      </c>
      <c r="B2210" s="43">
        <v>0.29564778961427779</v>
      </c>
    </row>
    <row r="2211" spans="1:2" x14ac:dyDescent="0.25">
      <c r="A2211" s="26">
        <v>41931</v>
      </c>
      <c r="B2211" s="43">
        <v>0.19344339589585174</v>
      </c>
    </row>
    <row r="2212" spans="1:2" x14ac:dyDescent="0.25">
      <c r="A2212" s="26">
        <v>41932</v>
      </c>
      <c r="B2212" s="43">
        <v>0.14067880184089002</v>
      </c>
    </row>
    <row r="2213" spans="1:2" x14ac:dyDescent="0.25">
      <c r="A2213" s="26">
        <v>41933</v>
      </c>
      <c r="B2213" s="43">
        <v>0.13854750638850094</v>
      </c>
    </row>
    <row r="2214" spans="1:2" x14ac:dyDescent="0.25">
      <c r="A2214" s="26">
        <v>41934</v>
      </c>
      <c r="B2214" s="43">
        <v>2.6136884545126917</v>
      </c>
    </row>
    <row r="2215" spans="1:2" x14ac:dyDescent="0.25">
      <c r="A2215" s="26">
        <v>41935</v>
      </c>
      <c r="B2215" s="43">
        <v>6.4612526305794376</v>
      </c>
    </row>
    <row r="2216" spans="1:2" x14ac:dyDescent="0.25">
      <c r="A2216" s="26">
        <v>41936</v>
      </c>
      <c r="B2216" s="43">
        <v>5.2817723366687419</v>
      </c>
    </row>
    <row r="2217" spans="1:2" x14ac:dyDescent="0.25">
      <c r="A2217" s="26">
        <v>41937</v>
      </c>
      <c r="B2217" s="43">
        <v>4.1586165508068111</v>
      </c>
    </row>
    <row r="2218" spans="1:2" x14ac:dyDescent="0.25">
      <c r="A2218" s="26">
        <v>41938</v>
      </c>
      <c r="B2218" s="43">
        <v>5.1395917430244973</v>
      </c>
    </row>
    <row r="2219" spans="1:2" x14ac:dyDescent="0.25">
      <c r="A2219" s="26">
        <v>41939</v>
      </c>
      <c r="B2219" s="43">
        <v>3.8892088279569594</v>
      </c>
    </row>
    <row r="2220" spans="1:2" x14ac:dyDescent="0.25">
      <c r="A2220" s="26">
        <v>41940</v>
      </c>
      <c r="B2220" s="43">
        <v>3.3932453058716567</v>
      </c>
    </row>
    <row r="2221" spans="1:2" x14ac:dyDescent="0.25">
      <c r="A2221" s="26">
        <v>41941</v>
      </c>
      <c r="B2221" s="43">
        <v>4.4200918963000113</v>
      </c>
    </row>
    <row r="2222" spans="1:2" x14ac:dyDescent="0.25">
      <c r="A2222" s="26">
        <v>41942</v>
      </c>
      <c r="B2222" s="43">
        <v>4.2213914861576445</v>
      </c>
    </row>
    <row r="2223" spans="1:2" x14ac:dyDescent="0.25">
      <c r="A2223" s="26">
        <v>41943</v>
      </c>
      <c r="B2223" s="43">
        <v>4.3042357780393585</v>
      </c>
    </row>
    <row r="2224" spans="1:2" x14ac:dyDescent="0.25">
      <c r="A2224" s="26">
        <v>41944</v>
      </c>
      <c r="B2224" s="43">
        <v>3.6940483330620824</v>
      </c>
    </row>
    <row r="2225" spans="1:2" x14ac:dyDescent="0.25">
      <c r="A2225" s="26">
        <v>41945</v>
      </c>
      <c r="B2225" s="43">
        <v>3.1706004883040739</v>
      </c>
    </row>
    <row r="2226" spans="1:2" x14ac:dyDescent="0.25">
      <c r="A2226" s="26">
        <v>41946</v>
      </c>
      <c r="B2226" s="43">
        <v>3.1009253176634162</v>
      </c>
    </row>
    <row r="2227" spans="1:2" x14ac:dyDescent="0.25">
      <c r="A2227" s="26">
        <v>41947</v>
      </c>
      <c r="B2227" s="43">
        <v>3.2892483036092215</v>
      </c>
    </row>
    <row r="2228" spans="1:2" x14ac:dyDescent="0.25">
      <c r="A2228" s="26">
        <v>41948</v>
      </c>
      <c r="B2228" s="43">
        <v>3.4161750905984274</v>
      </c>
    </row>
    <row r="2229" spans="1:2" x14ac:dyDescent="0.25">
      <c r="A2229" s="26">
        <v>41949</v>
      </c>
      <c r="B2229" s="43">
        <v>3.4782101675312296</v>
      </c>
    </row>
    <row r="2230" spans="1:2" x14ac:dyDescent="0.25">
      <c r="A2230" s="26">
        <v>41950</v>
      </c>
      <c r="B2230" s="43">
        <v>3.1791458015016838</v>
      </c>
    </row>
    <row r="2231" spans="1:2" x14ac:dyDescent="0.25">
      <c r="A2231" s="26">
        <v>41951</v>
      </c>
      <c r="B2231" s="43">
        <v>2.8905896387368362</v>
      </c>
    </row>
    <row r="2232" spans="1:2" x14ac:dyDescent="0.25">
      <c r="A2232" s="26">
        <v>41952</v>
      </c>
      <c r="B2232" s="43">
        <v>2.6242583845905041</v>
      </c>
    </row>
    <row r="2233" spans="1:2" x14ac:dyDescent="0.25">
      <c r="A2233" s="26">
        <v>41953</v>
      </c>
      <c r="B2233" s="43">
        <v>2.298104863990539</v>
      </c>
    </row>
    <row r="2234" spans="1:2" x14ac:dyDescent="0.25">
      <c r="A2234" s="26">
        <v>41954</v>
      </c>
      <c r="B2234" s="43">
        <v>2.0242310051030512</v>
      </c>
    </row>
    <row r="2235" spans="1:2" x14ac:dyDescent="0.25">
      <c r="A2235" s="26">
        <v>41955</v>
      </c>
      <c r="B2235" s="43">
        <v>1.8192694303108679</v>
      </c>
    </row>
    <row r="2236" spans="1:2" x14ac:dyDescent="0.25">
      <c r="A2236" s="26">
        <v>41956</v>
      </c>
      <c r="B2236" s="43">
        <v>9.5554471322329793</v>
      </c>
    </row>
    <row r="2237" spans="1:2" x14ac:dyDescent="0.25">
      <c r="A2237" s="26">
        <v>41957</v>
      </c>
      <c r="B2237" s="43">
        <v>18.563913907568104</v>
      </c>
    </row>
    <row r="2238" spans="1:2" x14ac:dyDescent="0.25">
      <c r="A2238" s="26">
        <v>41958</v>
      </c>
      <c r="B2238" s="43">
        <v>11.552366472065838</v>
      </c>
    </row>
    <row r="2239" spans="1:2" x14ac:dyDescent="0.25">
      <c r="A2239" s="26">
        <v>41959</v>
      </c>
      <c r="B2239" s="43">
        <v>7.9566160329235025</v>
      </c>
    </row>
    <row r="2240" spans="1:2" x14ac:dyDescent="0.25">
      <c r="A2240" s="26">
        <v>41960</v>
      </c>
      <c r="B2240" s="43">
        <v>6.1246747886303918</v>
      </c>
    </row>
    <row r="2241" spans="1:2" x14ac:dyDescent="0.25">
      <c r="A2241" s="26">
        <v>41961</v>
      </c>
      <c r="B2241" s="43">
        <v>5.0166442951544692</v>
      </c>
    </row>
    <row r="2242" spans="1:2" x14ac:dyDescent="0.25">
      <c r="A2242" s="26">
        <v>41962</v>
      </c>
      <c r="B2242" s="43">
        <v>3.9087064052264124</v>
      </c>
    </row>
    <row r="2243" spans="1:2" x14ac:dyDescent="0.25">
      <c r="A2243" s="26">
        <v>41963</v>
      </c>
      <c r="B2243" s="43">
        <v>3.1232002585584722</v>
      </c>
    </row>
    <row r="2244" spans="1:2" x14ac:dyDescent="0.25">
      <c r="A2244" s="26">
        <v>41964</v>
      </c>
      <c r="B2244" s="43">
        <v>4.3964788738740017</v>
      </c>
    </row>
    <row r="2245" spans="1:2" x14ac:dyDescent="0.25">
      <c r="A2245" s="26">
        <v>41965</v>
      </c>
      <c r="B2245" s="43">
        <v>11.350125290749716</v>
      </c>
    </row>
    <row r="2246" spans="1:2" x14ac:dyDescent="0.25">
      <c r="A2246" s="26">
        <v>41966</v>
      </c>
      <c r="B2246" s="43">
        <v>9.0845077495232687</v>
      </c>
    </row>
    <row r="2247" spans="1:2" x14ac:dyDescent="0.25">
      <c r="A2247" s="26">
        <v>41967</v>
      </c>
      <c r="B2247" s="43">
        <v>7.1593320580254707</v>
      </c>
    </row>
    <row r="2248" spans="1:2" x14ac:dyDescent="0.25">
      <c r="A2248" s="26">
        <v>41968</v>
      </c>
      <c r="B2248" s="43">
        <v>6.9573522050235379</v>
      </c>
    </row>
    <row r="2249" spans="1:2" x14ac:dyDescent="0.25">
      <c r="A2249" s="26">
        <v>41969</v>
      </c>
      <c r="B2249" s="43">
        <v>7.2583541392402946</v>
      </c>
    </row>
    <row r="2250" spans="1:2" x14ac:dyDescent="0.25">
      <c r="A2250" s="26">
        <v>41970</v>
      </c>
      <c r="B2250" s="43">
        <v>6.5425685292996985</v>
      </c>
    </row>
    <row r="2251" spans="1:2" x14ac:dyDescent="0.25">
      <c r="A2251" s="26">
        <v>41971</v>
      </c>
      <c r="B2251" s="43">
        <v>11.294732980349805</v>
      </c>
    </row>
    <row r="2252" spans="1:2" x14ac:dyDescent="0.25">
      <c r="A2252" s="26">
        <v>41972</v>
      </c>
      <c r="B2252" s="43">
        <v>19.1308398253652</v>
      </c>
    </row>
    <row r="2253" spans="1:2" x14ac:dyDescent="0.25">
      <c r="A2253" s="26">
        <v>41973</v>
      </c>
      <c r="B2253" s="43">
        <v>12.952193536227512</v>
      </c>
    </row>
    <row r="2254" spans="1:2" x14ac:dyDescent="0.25">
      <c r="A2254" s="26">
        <v>41974</v>
      </c>
      <c r="B2254" s="43">
        <v>9.6491261401248352</v>
      </c>
    </row>
    <row r="2255" spans="1:2" x14ac:dyDescent="0.25">
      <c r="A2255" s="26">
        <v>41975</v>
      </c>
      <c r="B2255" s="43">
        <v>7.5816137036158358</v>
      </c>
    </row>
    <row r="2256" spans="1:2" x14ac:dyDescent="0.25">
      <c r="A2256" s="26">
        <v>41976</v>
      </c>
      <c r="B2256" s="43">
        <v>6.1864371964884421</v>
      </c>
    </row>
    <row r="2257" spans="1:2" x14ac:dyDescent="0.25">
      <c r="A2257" s="26">
        <v>41977</v>
      </c>
      <c r="B2257" s="43">
        <v>6.986899792189976</v>
      </c>
    </row>
    <row r="2258" spans="1:2" x14ac:dyDescent="0.25">
      <c r="A2258" s="26">
        <v>41978</v>
      </c>
      <c r="B2258" s="43">
        <v>7.121367669726367</v>
      </c>
    </row>
    <row r="2259" spans="1:2" x14ac:dyDescent="0.25">
      <c r="A2259" s="26">
        <v>41979</v>
      </c>
      <c r="B2259" s="43">
        <v>8.5286290907235927</v>
      </c>
    </row>
    <row r="2260" spans="1:2" x14ac:dyDescent="0.25">
      <c r="A2260" s="26">
        <v>41980</v>
      </c>
      <c r="B2260" s="43">
        <v>8.785423599017447</v>
      </c>
    </row>
    <row r="2261" spans="1:2" x14ac:dyDescent="0.25">
      <c r="A2261" s="26">
        <v>41981</v>
      </c>
      <c r="B2261" s="43">
        <v>7.5025107046775874</v>
      </c>
    </row>
    <row r="2262" spans="1:2" x14ac:dyDescent="0.25">
      <c r="A2262" s="26">
        <v>41982</v>
      </c>
      <c r="B2262" s="43">
        <v>6.646302304515312</v>
      </c>
    </row>
    <row r="2263" spans="1:2" x14ac:dyDescent="0.25">
      <c r="A2263" s="26">
        <v>41983</v>
      </c>
      <c r="B2263" s="43">
        <v>8.9051692168148424</v>
      </c>
    </row>
    <row r="2264" spans="1:2" x14ac:dyDescent="0.25">
      <c r="A2264" s="26">
        <v>41984</v>
      </c>
      <c r="B2264" s="43">
        <v>14.337636341099502</v>
      </c>
    </row>
    <row r="2265" spans="1:2" x14ac:dyDescent="0.25">
      <c r="A2265" s="26">
        <v>41985</v>
      </c>
      <c r="B2265" s="43">
        <v>16.604020068827321</v>
      </c>
    </row>
    <row r="2266" spans="1:2" x14ac:dyDescent="0.25">
      <c r="A2266" s="26">
        <v>41986</v>
      </c>
      <c r="B2266" s="43">
        <v>12.804021579180343</v>
      </c>
    </row>
    <row r="2267" spans="1:2" x14ac:dyDescent="0.25">
      <c r="A2267" s="26">
        <v>41987</v>
      </c>
      <c r="B2267" s="43">
        <v>9.7680816266992352</v>
      </c>
    </row>
    <row r="2268" spans="1:2" x14ac:dyDescent="0.25">
      <c r="A2268" s="26">
        <v>41988</v>
      </c>
      <c r="B2268" s="43">
        <v>7.8499088100569274</v>
      </c>
    </row>
    <row r="2269" spans="1:2" x14ac:dyDescent="0.25">
      <c r="A2269" s="26">
        <v>41989</v>
      </c>
      <c r="B2269" s="43">
        <v>6.4401412467075048</v>
      </c>
    </row>
    <row r="2270" spans="1:2" x14ac:dyDescent="0.25">
      <c r="A2270" s="26">
        <v>41990</v>
      </c>
      <c r="B2270" s="43">
        <v>5.5473302635115909</v>
      </c>
    </row>
    <row r="2271" spans="1:2" x14ac:dyDescent="0.25">
      <c r="A2271" s="26">
        <v>41991</v>
      </c>
      <c r="B2271" s="43">
        <v>5.1226395976013857</v>
      </c>
    </row>
    <row r="2272" spans="1:2" x14ac:dyDescent="0.25">
      <c r="A2272" s="26">
        <v>41992</v>
      </c>
      <c r="B2272" s="43">
        <v>7.9821917672659595</v>
      </c>
    </row>
    <row r="2273" spans="1:2" x14ac:dyDescent="0.25">
      <c r="A2273" s="26">
        <v>41993</v>
      </c>
      <c r="B2273" s="43">
        <v>43.18806008058656</v>
      </c>
    </row>
    <row r="2274" spans="1:2" x14ac:dyDescent="0.25">
      <c r="A2274" s="26">
        <v>41994</v>
      </c>
      <c r="B2274" s="43">
        <v>66.211828259794927</v>
      </c>
    </row>
    <row r="2275" spans="1:2" x14ac:dyDescent="0.25">
      <c r="A2275" s="26">
        <v>41995</v>
      </c>
      <c r="B2275" s="43">
        <v>32.469179072367972</v>
      </c>
    </row>
    <row r="2276" spans="1:2" x14ac:dyDescent="0.25">
      <c r="A2276" s="26">
        <v>41996</v>
      </c>
      <c r="B2276" s="43">
        <v>19.911598064217642</v>
      </c>
    </row>
    <row r="2277" spans="1:2" x14ac:dyDescent="0.25">
      <c r="A2277" s="26">
        <v>41997</v>
      </c>
      <c r="B2277" s="43">
        <v>16.025941378575702</v>
      </c>
    </row>
    <row r="2278" spans="1:2" x14ac:dyDescent="0.25">
      <c r="A2278" s="26">
        <v>41998</v>
      </c>
      <c r="B2278" s="43">
        <v>14.319603408778462</v>
      </c>
    </row>
    <row r="2279" spans="1:2" x14ac:dyDescent="0.25">
      <c r="A2279" s="26">
        <v>41999</v>
      </c>
      <c r="B2279" s="43">
        <v>12.194460585740586</v>
      </c>
    </row>
    <row r="2280" spans="1:2" x14ac:dyDescent="0.25">
      <c r="A2280" s="26">
        <v>42000</v>
      </c>
      <c r="B2280" s="43">
        <v>10.757027093148718</v>
      </c>
    </row>
    <row r="2281" spans="1:2" x14ac:dyDescent="0.25">
      <c r="A2281" s="26">
        <v>42001</v>
      </c>
      <c r="B2281" s="43">
        <v>10.099576992813185</v>
      </c>
    </row>
    <row r="2282" spans="1:2" x14ac:dyDescent="0.25">
      <c r="A2282" s="26">
        <v>42002</v>
      </c>
      <c r="B2282" s="43">
        <v>9.4062127379390237</v>
      </c>
    </row>
    <row r="2283" spans="1:2" x14ac:dyDescent="0.25">
      <c r="A2283" s="26">
        <v>42003</v>
      </c>
      <c r="B2283" s="43">
        <v>8.3301336683708556</v>
      </c>
    </row>
    <row r="2284" spans="1:2" x14ac:dyDescent="0.25">
      <c r="A2284" s="26">
        <v>42004</v>
      </c>
      <c r="B2284" s="43">
        <v>7.6081195397212742</v>
      </c>
    </row>
    <row r="2285" spans="1:2" x14ac:dyDescent="0.25">
      <c r="A2285" s="26">
        <v>42005</v>
      </c>
      <c r="B2285" s="43">
        <v>6.8750406349944573</v>
      </c>
    </row>
    <row r="2286" spans="1:2" x14ac:dyDescent="0.25">
      <c r="A2286" s="26">
        <v>42006</v>
      </c>
      <c r="B2286" s="43">
        <v>6.036631427553834</v>
      </c>
    </row>
    <row r="2287" spans="1:2" x14ac:dyDescent="0.25">
      <c r="A2287" s="26">
        <v>42007</v>
      </c>
      <c r="B2287" s="43">
        <v>5.1732395048305229</v>
      </c>
    </row>
    <row r="2288" spans="1:2" x14ac:dyDescent="0.25">
      <c r="A2288" s="26">
        <v>42008</v>
      </c>
      <c r="B2288" s="43">
        <v>4.7455221150258629</v>
      </c>
    </row>
    <row r="2289" spans="1:2" x14ac:dyDescent="0.25">
      <c r="A2289" s="26">
        <v>42009</v>
      </c>
      <c r="B2289" s="43">
        <v>4.2236910753380643</v>
      </c>
    </row>
    <row r="2290" spans="1:2" x14ac:dyDescent="0.25">
      <c r="A2290" s="26">
        <v>42010</v>
      </c>
      <c r="B2290" s="43">
        <v>3.8604369473654185</v>
      </c>
    </row>
    <row r="2291" spans="1:2" x14ac:dyDescent="0.25">
      <c r="A2291" s="26">
        <v>42011</v>
      </c>
      <c r="B2291" s="43">
        <v>3.5859892609010502</v>
      </c>
    </row>
    <row r="2292" spans="1:2" x14ac:dyDescent="0.25">
      <c r="A2292" s="26">
        <v>42012</v>
      </c>
      <c r="B2292" s="43">
        <v>3.324816967916989</v>
      </c>
    </row>
    <row r="2293" spans="1:2" x14ac:dyDescent="0.25">
      <c r="A2293" s="26">
        <v>42013</v>
      </c>
      <c r="B2293" s="43">
        <v>3.0780952279637601</v>
      </c>
    </row>
    <row r="2294" spans="1:2" x14ac:dyDescent="0.25">
      <c r="A2294" s="26">
        <v>42014</v>
      </c>
      <c r="B2294" s="43">
        <v>2.9288762454861526</v>
      </c>
    </row>
    <row r="2295" spans="1:2" x14ac:dyDescent="0.25">
      <c r="A2295" s="26">
        <v>42015</v>
      </c>
      <c r="B2295" s="43">
        <v>2.748316114901673</v>
      </c>
    </row>
    <row r="2296" spans="1:2" x14ac:dyDescent="0.25">
      <c r="A2296" s="26">
        <v>42016</v>
      </c>
      <c r="B2296" s="43">
        <v>3.0443176793591915</v>
      </c>
    </row>
    <row r="2297" spans="1:2" x14ac:dyDescent="0.25">
      <c r="A2297" s="26">
        <v>42017</v>
      </c>
      <c r="B2297" s="43">
        <v>2.7500793797115466</v>
      </c>
    </row>
    <row r="2298" spans="1:2" x14ac:dyDescent="0.25">
      <c r="A2298" s="26">
        <v>42018</v>
      </c>
      <c r="B2298" s="43">
        <v>2.6524466125444648</v>
      </c>
    </row>
    <row r="2299" spans="1:2" x14ac:dyDescent="0.25">
      <c r="A2299" s="26">
        <v>42019</v>
      </c>
      <c r="B2299" s="43">
        <v>3.0810004726189963</v>
      </c>
    </row>
    <row r="2300" spans="1:2" x14ac:dyDescent="0.25">
      <c r="A2300" s="26">
        <v>42020</v>
      </c>
      <c r="B2300" s="43">
        <v>8.6676748051769632</v>
      </c>
    </row>
    <row r="2301" spans="1:2" x14ac:dyDescent="0.25">
      <c r="A2301" s="26">
        <v>42021</v>
      </c>
      <c r="B2301" s="43">
        <v>15.983735078933123</v>
      </c>
    </row>
    <row r="2302" spans="1:2" x14ac:dyDescent="0.25">
      <c r="A2302" s="26">
        <v>42022</v>
      </c>
      <c r="B2302" s="43">
        <v>24.469984127343324</v>
      </c>
    </row>
    <row r="2303" spans="1:2" x14ac:dyDescent="0.25">
      <c r="A2303" s="26">
        <v>42023</v>
      </c>
      <c r="B2303" s="43">
        <v>15.039823027760148</v>
      </c>
    </row>
    <row r="2304" spans="1:2" x14ac:dyDescent="0.25">
      <c r="A2304" s="26">
        <v>42024</v>
      </c>
      <c r="B2304" s="43">
        <v>10.95226257635578</v>
      </c>
    </row>
    <row r="2305" spans="1:2" x14ac:dyDescent="0.25">
      <c r="A2305" s="26">
        <v>42025</v>
      </c>
      <c r="B2305" s="43">
        <v>8.6775826300108196</v>
      </c>
    </row>
    <row r="2306" spans="1:2" x14ac:dyDescent="0.25">
      <c r="A2306" s="26">
        <v>42026</v>
      </c>
      <c r="B2306" s="43">
        <v>7.1446151034339458</v>
      </c>
    </row>
    <row r="2307" spans="1:2" x14ac:dyDescent="0.25">
      <c r="A2307" s="26">
        <v>42027</v>
      </c>
      <c r="B2307" s="43">
        <v>6.0782899330401428</v>
      </c>
    </row>
    <row r="2308" spans="1:2" x14ac:dyDescent="0.25">
      <c r="A2308" s="26">
        <v>42028</v>
      </c>
      <c r="B2308" s="43">
        <v>5.1805859817803341</v>
      </c>
    </row>
    <row r="2309" spans="1:2" x14ac:dyDescent="0.25">
      <c r="A2309" s="26">
        <v>42029</v>
      </c>
      <c r="B2309" s="43">
        <v>4.5127315366585332</v>
      </c>
    </row>
    <row r="2310" spans="1:2" x14ac:dyDescent="0.25">
      <c r="A2310" s="26">
        <v>42030</v>
      </c>
      <c r="B2310" s="43">
        <v>4.0400574399611751</v>
      </c>
    </row>
    <row r="2311" spans="1:2" x14ac:dyDescent="0.25">
      <c r="A2311" s="26">
        <v>42031</v>
      </c>
      <c r="B2311" s="43">
        <v>3.6457779355463811</v>
      </c>
    </row>
    <row r="2312" spans="1:2" x14ac:dyDescent="0.25">
      <c r="A2312" s="26">
        <v>42032</v>
      </c>
      <c r="B2312" s="43">
        <v>3.2899568737015019</v>
      </c>
    </row>
    <row r="2313" spans="1:2" x14ac:dyDescent="0.25">
      <c r="A2313" s="26">
        <v>42033</v>
      </c>
      <c r="B2313" s="43">
        <v>3.0184771249662492</v>
      </c>
    </row>
    <row r="2314" spans="1:2" x14ac:dyDescent="0.25">
      <c r="A2314" s="26">
        <v>42034</v>
      </c>
      <c r="B2314" s="43">
        <v>2.8084046195635115</v>
      </c>
    </row>
    <row r="2315" spans="1:2" x14ac:dyDescent="0.25">
      <c r="A2315" s="26">
        <v>42035</v>
      </c>
      <c r="B2315" s="43">
        <v>2.6244424919834457</v>
      </c>
    </row>
    <row r="2316" spans="1:2" x14ac:dyDescent="0.25">
      <c r="A2316" s="26">
        <v>42036</v>
      </c>
      <c r="B2316" s="43">
        <v>2.5488642384001112</v>
      </c>
    </row>
    <row r="2317" spans="1:2" x14ac:dyDescent="0.25">
      <c r="A2317" s="26">
        <v>42037</v>
      </c>
      <c r="B2317" s="43">
        <v>2.7772062551648897</v>
      </c>
    </row>
    <row r="2318" spans="1:2" x14ac:dyDescent="0.25">
      <c r="A2318" s="26">
        <v>42038</v>
      </c>
      <c r="B2318" s="43">
        <v>2.5367720236417406</v>
      </c>
    </row>
    <row r="2319" spans="1:2" x14ac:dyDescent="0.25">
      <c r="A2319" s="26">
        <v>42039</v>
      </c>
      <c r="B2319" s="43">
        <v>2.3737834964615767</v>
      </c>
    </row>
    <row r="2320" spans="1:2" x14ac:dyDescent="0.25">
      <c r="A2320" s="26">
        <v>42040</v>
      </c>
      <c r="B2320" s="43">
        <v>2.8423555191538701</v>
      </c>
    </row>
    <row r="2321" spans="1:2" x14ac:dyDescent="0.25">
      <c r="A2321" s="26">
        <v>42041</v>
      </c>
      <c r="B2321" s="43">
        <v>14.580256598098151</v>
      </c>
    </row>
    <row r="2322" spans="1:2" x14ac:dyDescent="0.25">
      <c r="A2322" s="26">
        <v>42042</v>
      </c>
      <c r="B2322" s="43">
        <v>19.067825657541142</v>
      </c>
    </row>
    <row r="2323" spans="1:2" x14ac:dyDescent="0.25">
      <c r="A2323" s="26">
        <v>42043</v>
      </c>
      <c r="B2323" s="43">
        <v>16.830503680151882</v>
      </c>
    </row>
    <row r="2324" spans="1:2" x14ac:dyDescent="0.25">
      <c r="A2324" s="26">
        <v>42044</v>
      </c>
      <c r="B2324" s="43">
        <v>23.9992095114657</v>
      </c>
    </row>
    <row r="2325" spans="1:2" x14ac:dyDescent="0.25">
      <c r="A2325" s="26">
        <v>42045</v>
      </c>
      <c r="B2325" s="43">
        <v>44.433934229982619</v>
      </c>
    </row>
    <row r="2326" spans="1:2" x14ac:dyDescent="0.25">
      <c r="A2326" s="26">
        <v>42046</v>
      </c>
      <c r="B2326" s="43">
        <v>19.439804959298662</v>
      </c>
    </row>
    <row r="2327" spans="1:2" x14ac:dyDescent="0.25">
      <c r="A2327" s="26">
        <v>42047</v>
      </c>
      <c r="B2327" s="43">
        <v>13.372317050771295</v>
      </c>
    </row>
    <row r="2328" spans="1:2" x14ac:dyDescent="0.25">
      <c r="A2328" s="26">
        <v>42048</v>
      </c>
      <c r="B2328" s="43">
        <v>10.62024312345083</v>
      </c>
    </row>
    <row r="2329" spans="1:2" x14ac:dyDescent="0.25">
      <c r="A2329" s="26">
        <v>42049</v>
      </c>
      <c r="B2329" s="43">
        <v>8.7290589892623434</v>
      </c>
    </row>
    <row r="2330" spans="1:2" x14ac:dyDescent="0.25">
      <c r="A2330" s="26">
        <v>42050</v>
      </c>
      <c r="B2330" s="43">
        <v>7.339101747559905</v>
      </c>
    </row>
    <row r="2331" spans="1:2" x14ac:dyDescent="0.25">
      <c r="A2331" s="26">
        <v>42051</v>
      </c>
      <c r="B2331" s="43">
        <v>6.1832025748196564</v>
      </c>
    </row>
    <row r="2332" spans="1:2" x14ac:dyDescent="0.25">
      <c r="A2332" s="26">
        <v>42052</v>
      </c>
      <c r="B2332" s="43">
        <v>5.2120494696516149</v>
      </c>
    </row>
    <row r="2333" spans="1:2" x14ac:dyDescent="0.25">
      <c r="A2333" s="26">
        <v>42053</v>
      </c>
      <c r="B2333" s="43">
        <v>4.4330921861718098</v>
      </c>
    </row>
    <row r="2334" spans="1:2" x14ac:dyDescent="0.25">
      <c r="A2334" s="26">
        <v>42054</v>
      </c>
      <c r="B2334" s="43">
        <v>3.8492058653111423</v>
      </c>
    </row>
    <row r="2335" spans="1:2" x14ac:dyDescent="0.25">
      <c r="A2335" s="26">
        <v>42055</v>
      </c>
      <c r="B2335" s="43">
        <v>3.4425464916394661</v>
      </c>
    </row>
    <row r="2336" spans="1:2" x14ac:dyDescent="0.25">
      <c r="A2336" s="26">
        <v>42056</v>
      </c>
      <c r="B2336" s="43">
        <v>3.120317675283911</v>
      </c>
    </row>
    <row r="2337" spans="1:2" x14ac:dyDescent="0.25">
      <c r="A2337" s="26">
        <v>42057</v>
      </c>
      <c r="B2337" s="43">
        <v>2.8493977589678892</v>
      </c>
    </row>
    <row r="2338" spans="1:2" x14ac:dyDescent="0.25">
      <c r="A2338" s="26">
        <v>42058</v>
      </c>
      <c r="B2338" s="43">
        <v>2.6299702097668702</v>
      </c>
    </row>
    <row r="2339" spans="1:2" x14ac:dyDescent="0.25">
      <c r="A2339" s="26">
        <v>42059</v>
      </c>
      <c r="B2339" s="43">
        <v>2.4579665169979115</v>
      </c>
    </row>
    <row r="2340" spans="1:2" x14ac:dyDescent="0.25">
      <c r="A2340" s="26">
        <v>42060</v>
      </c>
      <c r="B2340" s="43">
        <v>2.3093357208476957</v>
      </c>
    </row>
    <row r="2341" spans="1:2" x14ac:dyDescent="0.25">
      <c r="A2341" s="26">
        <v>42061</v>
      </c>
      <c r="B2341" s="43">
        <v>2.2238397597426438</v>
      </c>
    </row>
    <row r="2342" spans="1:2" x14ac:dyDescent="0.25">
      <c r="A2342" s="26">
        <v>42062</v>
      </c>
      <c r="B2342" s="43">
        <v>2.7557561609183407</v>
      </c>
    </row>
    <row r="2343" spans="1:2" x14ac:dyDescent="0.25">
      <c r="A2343" s="26">
        <v>42063</v>
      </c>
      <c r="B2343" s="43">
        <v>2.2628031254778627</v>
      </c>
    </row>
    <row r="2344" spans="1:2" x14ac:dyDescent="0.25">
      <c r="A2344" s="26">
        <v>42064</v>
      </c>
      <c r="B2344" s="43">
        <v>2.077348451587778</v>
      </c>
    </row>
    <row r="2345" spans="1:2" x14ac:dyDescent="0.25">
      <c r="A2345" s="26">
        <v>42065</v>
      </c>
      <c r="B2345" s="43">
        <v>2.0219580235323926</v>
      </c>
    </row>
    <row r="2346" spans="1:2" x14ac:dyDescent="0.25">
      <c r="A2346" s="26">
        <v>42066</v>
      </c>
      <c r="B2346" s="43">
        <v>1.8783353953372366</v>
      </c>
    </row>
    <row r="2347" spans="1:2" x14ac:dyDescent="0.25">
      <c r="A2347" s="26">
        <v>42067</v>
      </c>
      <c r="B2347" s="43">
        <v>1.7974647691843899</v>
      </c>
    </row>
    <row r="2348" spans="1:2" x14ac:dyDescent="0.25">
      <c r="A2348" s="26">
        <v>42068</v>
      </c>
      <c r="B2348" s="43">
        <v>1.7267870883292133</v>
      </c>
    </row>
    <row r="2349" spans="1:2" x14ac:dyDescent="0.25">
      <c r="A2349" s="26">
        <v>42069</v>
      </c>
      <c r="B2349" s="43">
        <v>1.6568719820351994</v>
      </c>
    </row>
    <row r="2350" spans="1:2" x14ac:dyDescent="0.25">
      <c r="A2350" s="26">
        <v>42070</v>
      </c>
      <c r="B2350" s="43">
        <v>1.5916282980817693</v>
      </c>
    </row>
    <row r="2351" spans="1:2" x14ac:dyDescent="0.25">
      <c r="A2351" s="26">
        <v>42071</v>
      </c>
      <c r="B2351" s="43">
        <v>1.5334617429014341</v>
      </c>
    </row>
    <row r="2352" spans="1:2" x14ac:dyDescent="0.25">
      <c r="A2352" s="26">
        <v>42072</v>
      </c>
      <c r="B2352" s="43">
        <v>1.4760926986487171</v>
      </c>
    </row>
    <row r="2353" spans="1:2" x14ac:dyDescent="0.25">
      <c r="A2353" s="26">
        <v>42073</v>
      </c>
      <c r="B2353" s="43">
        <v>1.2918455056314271</v>
      </c>
    </row>
    <row r="2354" spans="1:2" x14ac:dyDescent="0.25">
      <c r="A2354" s="26">
        <v>42074</v>
      </c>
      <c r="B2354" s="43">
        <v>1.1015800183080056</v>
      </c>
    </row>
    <row r="2355" spans="1:2" x14ac:dyDescent="0.25">
      <c r="A2355" s="26">
        <v>42075</v>
      </c>
      <c r="B2355" s="43">
        <v>1.0795840371512919</v>
      </c>
    </row>
    <row r="2356" spans="1:2" x14ac:dyDescent="0.25">
      <c r="A2356" s="26">
        <v>42076</v>
      </c>
      <c r="B2356" s="43">
        <v>1.0058962860766669</v>
      </c>
    </row>
    <row r="2357" spans="1:2" x14ac:dyDescent="0.25">
      <c r="A2357" s="26">
        <v>42077</v>
      </c>
      <c r="B2357" s="43">
        <v>3.4579104041092807</v>
      </c>
    </row>
    <row r="2358" spans="1:2" x14ac:dyDescent="0.25">
      <c r="A2358" s="26">
        <v>42078</v>
      </c>
      <c r="B2358" s="43">
        <v>10.294277887139646</v>
      </c>
    </row>
    <row r="2359" spans="1:2" x14ac:dyDescent="0.25">
      <c r="A2359" s="26">
        <v>42079</v>
      </c>
      <c r="B2359" s="43">
        <v>8.5967671092412647</v>
      </c>
    </row>
    <row r="2360" spans="1:2" x14ac:dyDescent="0.25">
      <c r="A2360" s="26">
        <v>42080</v>
      </c>
      <c r="B2360" s="43">
        <v>5.9652646186943619</v>
      </c>
    </row>
    <row r="2361" spans="1:2" x14ac:dyDescent="0.25">
      <c r="A2361" s="26">
        <v>42081</v>
      </c>
      <c r="B2361" s="43">
        <v>4.3263397750703572</v>
      </c>
    </row>
    <row r="2362" spans="1:2" x14ac:dyDescent="0.25">
      <c r="A2362" s="26">
        <v>42082</v>
      </c>
      <c r="B2362" s="43">
        <v>3.2678815422015557</v>
      </c>
    </row>
    <row r="2363" spans="1:2" x14ac:dyDescent="0.25">
      <c r="A2363" s="26">
        <v>42083</v>
      </c>
      <c r="B2363" s="43">
        <v>2.7248551080465662</v>
      </c>
    </row>
    <row r="2364" spans="1:2" x14ac:dyDescent="0.25">
      <c r="A2364" s="26">
        <v>42084</v>
      </c>
      <c r="B2364" s="43">
        <v>2.3994623303079936</v>
      </c>
    </row>
    <row r="2365" spans="1:2" x14ac:dyDescent="0.25">
      <c r="A2365" s="26">
        <v>42085</v>
      </c>
      <c r="B2365" s="43">
        <v>2.0610130610905157</v>
      </c>
    </row>
    <row r="2366" spans="1:2" x14ac:dyDescent="0.25">
      <c r="A2366" s="26">
        <v>42086</v>
      </c>
      <c r="B2366" s="43">
        <v>3.1880810133378503</v>
      </c>
    </row>
    <row r="2367" spans="1:2" x14ac:dyDescent="0.25">
      <c r="A2367" s="26">
        <v>42087</v>
      </c>
      <c r="B2367" s="43">
        <v>5.0144022926889695</v>
      </c>
    </row>
    <row r="2368" spans="1:2" x14ac:dyDescent="0.25">
      <c r="A2368" s="26">
        <v>42088</v>
      </c>
      <c r="B2368" s="43">
        <v>5.0164200611574428</v>
      </c>
    </row>
    <row r="2369" spans="1:2" x14ac:dyDescent="0.25">
      <c r="A2369" s="26">
        <v>42089</v>
      </c>
      <c r="B2369" s="43">
        <v>4.3168467153817138</v>
      </c>
    </row>
    <row r="2370" spans="1:2" x14ac:dyDescent="0.25">
      <c r="A2370" s="26">
        <v>42090</v>
      </c>
      <c r="B2370" s="43">
        <v>3.7329597799156953</v>
      </c>
    </row>
    <row r="2371" spans="1:2" x14ac:dyDescent="0.25">
      <c r="A2371" s="26">
        <v>42091</v>
      </c>
      <c r="B2371" s="43">
        <v>3.0917573167946828</v>
      </c>
    </row>
    <row r="2372" spans="1:2" x14ac:dyDescent="0.25">
      <c r="A2372" s="26">
        <v>42092</v>
      </c>
      <c r="B2372" s="43">
        <v>2.6091027837915246</v>
      </c>
    </row>
    <row r="2373" spans="1:2" x14ac:dyDescent="0.25">
      <c r="A2373" s="26">
        <v>42093</v>
      </c>
      <c r="B2373" s="43">
        <v>2.3489886045664692</v>
      </c>
    </row>
    <row r="2374" spans="1:2" x14ac:dyDescent="0.25">
      <c r="A2374" s="26">
        <v>42094</v>
      </c>
      <c r="B2374" s="43">
        <v>2.6004523120953995</v>
      </c>
    </row>
    <row r="2375" spans="1:2" x14ac:dyDescent="0.25">
      <c r="A2375" s="26">
        <v>42095</v>
      </c>
      <c r="B2375" s="43">
        <v>2.1501956408500309</v>
      </c>
    </row>
    <row r="2376" spans="1:2" x14ac:dyDescent="0.25">
      <c r="A2376" s="26">
        <v>42096</v>
      </c>
      <c r="B2376" s="43">
        <v>2.2024878672822976</v>
      </c>
    </row>
    <row r="2377" spans="1:2" x14ac:dyDescent="0.25">
      <c r="A2377" s="26">
        <v>42097</v>
      </c>
      <c r="B2377" s="43">
        <v>2.2055979825461556</v>
      </c>
    </row>
    <row r="2378" spans="1:2" x14ac:dyDescent="0.25">
      <c r="A2378" s="26">
        <v>42098</v>
      </c>
      <c r="B2378" s="43">
        <v>1.9604180319520295</v>
      </c>
    </row>
    <row r="2379" spans="1:2" x14ac:dyDescent="0.25">
      <c r="A2379" s="26">
        <v>42099</v>
      </c>
      <c r="B2379" s="43">
        <v>1.8024978704802697</v>
      </c>
    </row>
    <row r="2380" spans="1:2" x14ac:dyDescent="0.25">
      <c r="A2380" s="26">
        <v>42100</v>
      </c>
      <c r="B2380" s="43">
        <v>1.6424340373239363</v>
      </c>
    </row>
    <row r="2381" spans="1:2" x14ac:dyDescent="0.25">
      <c r="A2381" s="26">
        <v>42101</v>
      </c>
      <c r="B2381" s="43">
        <v>1.4674938787654463</v>
      </c>
    </row>
    <row r="2382" spans="1:2" x14ac:dyDescent="0.25">
      <c r="A2382" s="26">
        <v>42102</v>
      </c>
      <c r="B2382" s="43">
        <v>1.7807407374032231</v>
      </c>
    </row>
    <row r="2383" spans="1:2" x14ac:dyDescent="0.25">
      <c r="A2383" s="26">
        <v>42103</v>
      </c>
      <c r="B2383" s="43">
        <v>2.1986955532891228</v>
      </c>
    </row>
    <row r="2384" spans="1:2" x14ac:dyDescent="0.25">
      <c r="A2384" s="26">
        <v>42104</v>
      </c>
      <c r="B2384" s="43">
        <v>2.0520390456950337</v>
      </c>
    </row>
    <row r="2385" spans="1:2" x14ac:dyDescent="0.25">
      <c r="A2385" s="26">
        <v>42105</v>
      </c>
      <c r="B2385" s="43">
        <v>2.535336407195933</v>
      </c>
    </row>
    <row r="2386" spans="1:2" x14ac:dyDescent="0.25">
      <c r="A2386" s="26">
        <v>42106</v>
      </c>
      <c r="B2386" s="43">
        <v>2.1782053375970656</v>
      </c>
    </row>
    <row r="2387" spans="1:2" x14ac:dyDescent="0.25">
      <c r="A2387" s="26">
        <v>42107</v>
      </c>
      <c r="B2387" s="43">
        <v>2.5868565657968943</v>
      </c>
    </row>
    <row r="2388" spans="1:2" x14ac:dyDescent="0.25">
      <c r="A2388" s="26">
        <v>42108</v>
      </c>
      <c r="B2388" s="43">
        <v>4.3881555143552946</v>
      </c>
    </row>
    <row r="2389" spans="1:2" x14ac:dyDescent="0.25">
      <c r="A2389" s="26">
        <v>42109</v>
      </c>
      <c r="B2389" s="43">
        <v>4.6951734081853402</v>
      </c>
    </row>
    <row r="2390" spans="1:2" x14ac:dyDescent="0.25">
      <c r="A2390" s="26">
        <v>42110</v>
      </c>
      <c r="B2390" s="43">
        <v>4.0748761508040765</v>
      </c>
    </row>
    <row r="2391" spans="1:2" x14ac:dyDescent="0.25">
      <c r="A2391" s="26">
        <v>42111</v>
      </c>
      <c r="B2391" s="43">
        <v>3.0616364439841774</v>
      </c>
    </row>
    <row r="2392" spans="1:2" x14ac:dyDescent="0.25">
      <c r="A2392" s="26">
        <v>42112</v>
      </c>
      <c r="B2392" s="43">
        <v>2.5152569591475471</v>
      </c>
    </row>
    <row r="2393" spans="1:2" x14ac:dyDescent="0.25">
      <c r="A2393" s="26">
        <v>42113</v>
      </c>
      <c r="B2393" s="43">
        <v>1.9518846692128458</v>
      </c>
    </row>
    <row r="2394" spans="1:2" x14ac:dyDescent="0.25">
      <c r="A2394" s="26">
        <v>42114</v>
      </c>
      <c r="B2394" s="43">
        <v>1.6813769047507989</v>
      </c>
    </row>
    <row r="2395" spans="1:2" x14ac:dyDescent="0.25">
      <c r="A2395" s="26">
        <v>42115</v>
      </c>
      <c r="B2395" s="43">
        <v>1.4859617332892618</v>
      </c>
    </row>
    <row r="2396" spans="1:2" x14ac:dyDescent="0.25">
      <c r="A2396" s="26">
        <v>42116</v>
      </c>
      <c r="B2396" s="43">
        <v>1.3245118478474633</v>
      </c>
    </row>
    <row r="2397" spans="1:2" x14ac:dyDescent="0.25">
      <c r="A2397" s="26">
        <v>42117</v>
      </c>
      <c r="B2397" s="43">
        <v>1.2514350503464673</v>
      </c>
    </row>
    <row r="2398" spans="1:2" x14ac:dyDescent="0.25">
      <c r="A2398" s="26">
        <v>42118</v>
      </c>
      <c r="B2398" s="43">
        <v>1.1690303803402091</v>
      </c>
    </row>
    <row r="2399" spans="1:2" x14ac:dyDescent="0.25">
      <c r="A2399" s="26">
        <v>42119</v>
      </c>
      <c r="B2399" s="43">
        <v>1.2091921426934604</v>
      </c>
    </row>
    <row r="2400" spans="1:2" x14ac:dyDescent="0.25">
      <c r="A2400" s="26">
        <v>42120</v>
      </c>
      <c r="B2400" s="43">
        <v>1.0848499300746115</v>
      </c>
    </row>
    <row r="2401" spans="1:2" x14ac:dyDescent="0.25">
      <c r="A2401" s="26">
        <v>42121</v>
      </c>
      <c r="B2401" s="43">
        <v>0.99656429227192589</v>
      </c>
    </row>
    <row r="2402" spans="1:2" x14ac:dyDescent="0.25">
      <c r="A2402" s="26">
        <v>42122</v>
      </c>
      <c r="B2402" s="43">
        <v>0.89140512868663246</v>
      </c>
    </row>
    <row r="2403" spans="1:2" x14ac:dyDescent="0.25">
      <c r="A2403" s="26">
        <v>42123</v>
      </c>
      <c r="B2403" s="43">
        <v>0.79058890139385252</v>
      </c>
    </row>
    <row r="2404" spans="1:2" x14ac:dyDescent="0.25">
      <c r="A2404" s="26">
        <v>42124</v>
      </c>
      <c r="B2404" s="43">
        <v>0.73270478750814327</v>
      </c>
    </row>
    <row r="2405" spans="1:2" x14ac:dyDescent="0.25">
      <c r="A2405" s="26">
        <v>42125</v>
      </c>
      <c r="B2405" s="43">
        <v>0.69160995855147633</v>
      </c>
    </row>
    <row r="2406" spans="1:2" x14ac:dyDescent="0.25">
      <c r="A2406" s="26">
        <v>42126</v>
      </c>
      <c r="B2406" s="43">
        <v>0.65247592833983536</v>
      </c>
    </row>
    <row r="2407" spans="1:2" x14ac:dyDescent="0.25">
      <c r="A2407" s="26">
        <v>42127</v>
      </c>
      <c r="B2407" s="43">
        <v>0.61946401250953709</v>
      </c>
    </row>
    <row r="2408" spans="1:2" x14ac:dyDescent="0.25">
      <c r="A2408" s="26">
        <v>42128</v>
      </c>
      <c r="B2408" s="43">
        <v>0.55807237015244837</v>
      </c>
    </row>
    <row r="2409" spans="1:2" x14ac:dyDescent="0.25">
      <c r="A2409" s="26">
        <v>42129</v>
      </c>
      <c r="B2409" s="43">
        <v>0.51059010368678548</v>
      </c>
    </row>
    <row r="2410" spans="1:2" x14ac:dyDescent="0.25">
      <c r="A2410" s="26">
        <v>42130</v>
      </c>
      <c r="B2410" s="43">
        <v>0.49855664709835057</v>
      </c>
    </row>
    <row r="2411" spans="1:2" x14ac:dyDescent="0.25">
      <c r="A2411" s="26">
        <v>42131</v>
      </c>
      <c r="B2411" s="43">
        <v>0.46744949745785486</v>
      </c>
    </row>
    <row r="2412" spans="1:2" x14ac:dyDescent="0.25">
      <c r="A2412" s="26">
        <v>42132</v>
      </c>
      <c r="B2412" s="43">
        <v>0.44305933804970765</v>
      </c>
    </row>
    <row r="2413" spans="1:2" x14ac:dyDescent="0.25">
      <c r="A2413" s="26">
        <v>42133</v>
      </c>
      <c r="B2413" s="43">
        <v>0.41614297841231862</v>
      </c>
    </row>
    <row r="2414" spans="1:2" x14ac:dyDescent="0.25">
      <c r="A2414" s="26">
        <v>42134</v>
      </c>
      <c r="B2414" s="43">
        <v>0.39455592038935328</v>
      </c>
    </row>
    <row r="2415" spans="1:2" x14ac:dyDescent="0.25">
      <c r="A2415" s="26">
        <v>42135</v>
      </c>
      <c r="B2415" s="43">
        <v>0.34280694775577136</v>
      </c>
    </row>
    <row r="2416" spans="1:2" x14ac:dyDescent="0.25">
      <c r="A2416" s="26">
        <v>42136</v>
      </c>
      <c r="B2416" s="43">
        <v>0.60341957500353915</v>
      </c>
    </row>
    <row r="2417" spans="1:2" x14ac:dyDescent="0.25">
      <c r="A2417" s="26">
        <v>42137</v>
      </c>
      <c r="B2417" s="43">
        <v>0.49984614434152391</v>
      </c>
    </row>
    <row r="2418" spans="1:2" x14ac:dyDescent="0.25">
      <c r="A2418" s="26">
        <v>42138</v>
      </c>
      <c r="B2418" s="43">
        <v>0.40395825653261758</v>
      </c>
    </row>
    <row r="2419" spans="1:2" x14ac:dyDescent="0.25">
      <c r="A2419" s="26">
        <v>42139</v>
      </c>
      <c r="B2419" s="43">
        <v>0.3729301601126519</v>
      </c>
    </row>
    <row r="2420" spans="1:2" x14ac:dyDescent="0.25">
      <c r="A2420" s="26">
        <v>42140</v>
      </c>
      <c r="B2420" s="43">
        <v>0.3596136595076071</v>
      </c>
    </row>
    <row r="2421" spans="1:2" x14ac:dyDescent="0.25">
      <c r="A2421" s="26">
        <v>42141</v>
      </c>
      <c r="B2421" s="43">
        <v>0.32708888671237302</v>
      </c>
    </row>
    <row r="2422" spans="1:2" x14ac:dyDescent="0.25">
      <c r="A2422" s="26">
        <v>42142</v>
      </c>
      <c r="B2422" s="43">
        <v>0.30686104288079952</v>
      </c>
    </row>
    <row r="2423" spans="1:2" x14ac:dyDescent="0.25">
      <c r="A2423" s="26">
        <v>42143</v>
      </c>
      <c r="B2423" s="43">
        <v>0.28794512949703249</v>
      </c>
    </row>
    <row r="2424" spans="1:2" x14ac:dyDescent="0.25">
      <c r="A2424" s="26">
        <v>42144</v>
      </c>
      <c r="B2424" s="43">
        <v>0.27218830729655913</v>
      </c>
    </row>
    <row r="2425" spans="1:2" x14ac:dyDescent="0.25">
      <c r="A2425" s="26">
        <v>42145</v>
      </c>
      <c r="B2425" s="43">
        <v>0.2980263159447939</v>
      </c>
    </row>
    <row r="2426" spans="1:2" x14ac:dyDescent="0.25">
      <c r="A2426" s="26">
        <v>42146</v>
      </c>
      <c r="B2426" s="43">
        <v>0.26059874150320023</v>
      </c>
    </row>
    <row r="2427" spans="1:2" x14ac:dyDescent="0.25">
      <c r="A2427" s="26">
        <v>42147</v>
      </c>
      <c r="B2427" s="43">
        <v>0.25936677917013157</v>
      </c>
    </row>
    <row r="2428" spans="1:2" x14ac:dyDescent="0.25">
      <c r="A2428" s="26">
        <v>42148</v>
      </c>
      <c r="B2428" s="43">
        <v>0.23915933270789005</v>
      </c>
    </row>
    <row r="2429" spans="1:2" x14ac:dyDescent="0.25">
      <c r="A2429" s="26">
        <v>42149</v>
      </c>
      <c r="B2429" s="43">
        <v>0.3915878219620702</v>
      </c>
    </row>
    <row r="2430" spans="1:2" x14ac:dyDescent="0.25">
      <c r="A2430" s="26">
        <v>42150</v>
      </c>
      <c r="B2430" s="43">
        <v>0.76095266676284012</v>
      </c>
    </row>
    <row r="2431" spans="1:2" x14ac:dyDescent="0.25">
      <c r="A2431" s="26">
        <v>42151</v>
      </c>
      <c r="B2431" s="43">
        <v>0.7633063491574863</v>
      </c>
    </row>
    <row r="2432" spans="1:2" x14ac:dyDescent="0.25">
      <c r="A2432" s="26">
        <v>42152</v>
      </c>
      <c r="B2432" s="43">
        <v>0.76550070828760941</v>
      </c>
    </row>
    <row r="2433" spans="1:2" x14ac:dyDescent="0.25">
      <c r="A2433" s="26">
        <v>42153</v>
      </c>
      <c r="B2433" s="43">
        <v>0.76749800621330544</v>
      </c>
    </row>
    <row r="2434" spans="1:2" x14ac:dyDescent="0.25">
      <c r="A2434" s="26">
        <v>42154</v>
      </c>
      <c r="B2434" s="43">
        <v>0.76836042864664056</v>
      </c>
    </row>
    <row r="2435" spans="1:2" x14ac:dyDescent="0.25">
      <c r="A2435" s="26">
        <v>42155</v>
      </c>
      <c r="B2435" s="43">
        <v>0.77021617292196309</v>
      </c>
    </row>
    <row r="2436" spans="1:2" x14ac:dyDescent="0.25">
      <c r="A2436" s="26">
        <v>42156</v>
      </c>
      <c r="B2436" s="43">
        <v>0.77104406887923826</v>
      </c>
    </row>
    <row r="2437" spans="1:2" x14ac:dyDescent="0.25">
      <c r="A2437" s="26">
        <v>42157</v>
      </c>
      <c r="B2437" s="43">
        <v>0.77360555340120596</v>
      </c>
    </row>
    <row r="2438" spans="1:2" x14ac:dyDescent="0.25">
      <c r="A2438" s="26">
        <v>42158</v>
      </c>
      <c r="B2438" s="43">
        <v>0.77379007807721112</v>
      </c>
    </row>
    <row r="2439" spans="1:2" x14ac:dyDescent="0.25">
      <c r="A2439" s="26">
        <v>42159</v>
      </c>
      <c r="B2439" s="43">
        <v>0.77198315581707055</v>
      </c>
    </row>
    <row r="2440" spans="1:2" x14ac:dyDescent="0.25">
      <c r="A2440" s="26">
        <v>42160</v>
      </c>
      <c r="B2440" s="43">
        <v>0.7702161729219591</v>
      </c>
    </row>
    <row r="2441" spans="1:2" x14ac:dyDescent="0.25">
      <c r="A2441" s="26">
        <v>42161</v>
      </c>
      <c r="B2441" s="43">
        <v>0.77358710274489095</v>
      </c>
    </row>
    <row r="2442" spans="1:2" x14ac:dyDescent="0.25">
      <c r="A2442" s="26">
        <v>42162</v>
      </c>
      <c r="B2442" s="43">
        <v>0.77765418713866963</v>
      </c>
    </row>
    <row r="2443" spans="1:2" x14ac:dyDescent="0.25">
      <c r="A2443" s="26">
        <v>42163</v>
      </c>
      <c r="B2443" s="43">
        <v>0.78266745388090697</v>
      </c>
    </row>
    <row r="2444" spans="1:2" x14ac:dyDescent="0.25">
      <c r="A2444" s="26">
        <v>42164</v>
      </c>
      <c r="B2444" s="43">
        <v>0.78695705684694961</v>
      </c>
    </row>
    <row r="2445" spans="1:2" x14ac:dyDescent="0.25">
      <c r="A2445" s="26">
        <v>42165</v>
      </c>
      <c r="B2445" s="43">
        <v>0.78703181393398369</v>
      </c>
    </row>
    <row r="2446" spans="1:2" x14ac:dyDescent="0.25">
      <c r="A2446" s="26">
        <v>42166</v>
      </c>
      <c r="B2446" s="43">
        <v>0.78149553472305844</v>
      </c>
    </row>
    <row r="2447" spans="1:2" x14ac:dyDescent="0.25">
      <c r="A2447" s="26">
        <v>42167</v>
      </c>
      <c r="B2447" s="43">
        <v>0.77778385646828863</v>
      </c>
    </row>
    <row r="2448" spans="1:2" x14ac:dyDescent="0.25">
      <c r="A2448" s="26">
        <v>42168</v>
      </c>
      <c r="B2448" s="43">
        <v>0.77049206428927564</v>
      </c>
    </row>
    <row r="2449" spans="1:2" x14ac:dyDescent="0.25">
      <c r="A2449" s="26">
        <v>42169</v>
      </c>
      <c r="B2449" s="43">
        <v>0.76636145089207741</v>
      </c>
    </row>
    <row r="2450" spans="1:2" x14ac:dyDescent="0.25">
      <c r="A2450" s="26">
        <v>42170</v>
      </c>
      <c r="B2450" s="43">
        <v>0.76909497624331291</v>
      </c>
    </row>
    <row r="2451" spans="1:2" x14ac:dyDescent="0.25">
      <c r="A2451" s="26">
        <v>42171</v>
      </c>
      <c r="B2451" s="43">
        <v>0.77708013170139079</v>
      </c>
    </row>
    <row r="2452" spans="1:2" x14ac:dyDescent="0.25">
      <c r="A2452" s="26">
        <v>42172</v>
      </c>
      <c r="B2452" s="43">
        <v>0.77299685559746067</v>
      </c>
    </row>
    <row r="2453" spans="1:2" x14ac:dyDescent="0.25">
      <c r="A2453" s="26">
        <v>42173</v>
      </c>
      <c r="B2453" s="43">
        <v>0.77841390909776476</v>
      </c>
    </row>
    <row r="2454" spans="1:2" x14ac:dyDescent="0.25">
      <c r="A2454" s="26">
        <v>42174</v>
      </c>
      <c r="B2454" s="43">
        <v>0.78561233773076111</v>
      </c>
    </row>
    <row r="2455" spans="1:2" x14ac:dyDescent="0.25">
      <c r="A2455" s="26">
        <v>42175</v>
      </c>
      <c r="B2455" s="43">
        <v>0.78538838516628129</v>
      </c>
    </row>
    <row r="2456" spans="1:2" x14ac:dyDescent="0.25">
      <c r="A2456" s="26">
        <v>42176</v>
      </c>
      <c r="B2456" s="43">
        <v>0.79036388799906276</v>
      </c>
    </row>
    <row r="2457" spans="1:2" x14ac:dyDescent="0.25">
      <c r="A2457" s="26">
        <v>42177</v>
      </c>
      <c r="B2457" s="43">
        <v>0.79459087221044034</v>
      </c>
    </row>
    <row r="2458" spans="1:2" x14ac:dyDescent="0.25">
      <c r="A2458" s="26">
        <v>42178</v>
      </c>
      <c r="B2458" s="43">
        <v>0.7876300619642006</v>
      </c>
    </row>
    <row r="2459" spans="1:2" x14ac:dyDescent="0.25">
      <c r="A2459" s="26">
        <v>42179</v>
      </c>
      <c r="B2459" s="43">
        <v>0.79308601122341049</v>
      </c>
    </row>
    <row r="2460" spans="1:2" x14ac:dyDescent="0.25">
      <c r="A2460" s="26">
        <v>42180</v>
      </c>
      <c r="B2460" s="43">
        <v>0.79688989800403232</v>
      </c>
    </row>
    <row r="2461" spans="1:2" x14ac:dyDescent="0.25">
      <c r="A2461" s="26">
        <v>42181</v>
      </c>
      <c r="B2461" s="43">
        <v>0.80209038237939323</v>
      </c>
    </row>
    <row r="2462" spans="1:2" x14ac:dyDescent="0.25">
      <c r="A2462" s="26">
        <v>42182</v>
      </c>
      <c r="B2462" s="43">
        <v>0.80813565144752908</v>
      </c>
    </row>
    <row r="2463" spans="1:2" x14ac:dyDescent="0.25">
      <c r="A2463" s="26">
        <v>42183</v>
      </c>
      <c r="B2463" s="43">
        <v>0.81273979093614734</v>
      </c>
    </row>
    <row r="2464" spans="1:2" x14ac:dyDescent="0.25">
      <c r="A2464" s="26">
        <v>42184</v>
      </c>
      <c r="B2464" s="43">
        <v>0.81509717293681139</v>
      </c>
    </row>
    <row r="2465" spans="1:2" x14ac:dyDescent="0.25">
      <c r="A2465" s="26">
        <v>42185</v>
      </c>
      <c r="B2465" s="43">
        <v>0.81884496760490089</v>
      </c>
    </row>
    <row r="2466" spans="1:2" x14ac:dyDescent="0.25">
      <c r="A2466" s="26">
        <v>42186</v>
      </c>
      <c r="B2466" s="43">
        <v>0.82185247601639821</v>
      </c>
    </row>
    <row r="2467" spans="1:2" x14ac:dyDescent="0.25">
      <c r="A2467" s="26">
        <v>42187</v>
      </c>
      <c r="B2467" s="43">
        <v>0.82330133229827507</v>
      </c>
    </row>
    <row r="2468" spans="1:2" x14ac:dyDescent="0.25">
      <c r="A2468" s="26">
        <v>42188</v>
      </c>
      <c r="B2468" s="43">
        <v>0.82542977798763995</v>
      </c>
    </row>
    <row r="2469" spans="1:2" x14ac:dyDescent="0.25">
      <c r="A2469" s="26">
        <v>42189</v>
      </c>
      <c r="B2469" s="43">
        <v>0.8241909093088533</v>
      </c>
    </row>
    <row r="2470" spans="1:2" x14ac:dyDescent="0.25">
      <c r="A2470" s="26">
        <v>42190</v>
      </c>
      <c r="B2470" s="43">
        <v>0.82624354253911847</v>
      </c>
    </row>
    <row r="2471" spans="1:2" x14ac:dyDescent="0.25">
      <c r="A2471" s="26">
        <v>42191</v>
      </c>
      <c r="B2471" s="43">
        <v>0.83041864884974548</v>
      </c>
    </row>
    <row r="2472" spans="1:2" x14ac:dyDescent="0.25">
      <c r="A2472" s="26">
        <v>42192</v>
      </c>
      <c r="B2472" s="43">
        <v>0.83457046540304269</v>
      </c>
    </row>
    <row r="2473" spans="1:2" x14ac:dyDescent="0.25">
      <c r="A2473" s="26">
        <v>42193</v>
      </c>
      <c r="B2473" s="43">
        <v>0.83771898618974439</v>
      </c>
    </row>
    <row r="2474" spans="1:2" x14ac:dyDescent="0.25">
      <c r="A2474" s="26">
        <v>42194</v>
      </c>
      <c r="B2474" s="43">
        <v>0.84122994149454045</v>
      </c>
    </row>
    <row r="2475" spans="1:2" x14ac:dyDescent="0.25">
      <c r="A2475" s="26">
        <v>42195</v>
      </c>
      <c r="B2475" s="43">
        <v>0.84225194472747544</v>
      </c>
    </row>
    <row r="2476" spans="1:2" x14ac:dyDescent="0.25">
      <c r="A2476" s="26">
        <v>42196</v>
      </c>
      <c r="B2476" s="43">
        <v>0.84508695696858671</v>
      </c>
    </row>
    <row r="2477" spans="1:2" x14ac:dyDescent="0.25">
      <c r="A2477" s="26">
        <v>42197</v>
      </c>
      <c r="B2477" s="43">
        <v>0.84781053887264857</v>
      </c>
    </row>
    <row r="2478" spans="1:2" x14ac:dyDescent="0.25">
      <c r="A2478" s="26">
        <v>42198</v>
      </c>
      <c r="B2478" s="43">
        <v>0.85016440456337272</v>
      </c>
    </row>
    <row r="2479" spans="1:2" x14ac:dyDescent="0.25">
      <c r="A2479" s="26">
        <v>42199</v>
      </c>
      <c r="B2479" s="43">
        <v>0.85145219288761731</v>
      </c>
    </row>
    <row r="2480" spans="1:2" x14ac:dyDescent="0.25">
      <c r="A2480" s="26">
        <v>42200</v>
      </c>
      <c r="B2480" s="43">
        <v>0.8496101143833561</v>
      </c>
    </row>
    <row r="2481" spans="1:2" x14ac:dyDescent="0.25">
      <c r="A2481" s="26">
        <v>42201</v>
      </c>
      <c r="B2481" s="43">
        <v>0.84838371999319706</v>
      </c>
    </row>
    <row r="2482" spans="1:2" x14ac:dyDescent="0.25">
      <c r="A2482" s="26">
        <v>42202</v>
      </c>
      <c r="B2482" s="43">
        <v>0.84268461030140973</v>
      </c>
    </row>
    <row r="2483" spans="1:2" x14ac:dyDescent="0.25">
      <c r="A2483" s="26">
        <v>42203</v>
      </c>
      <c r="B2483" s="43">
        <v>0.84485043359237277</v>
      </c>
    </row>
    <row r="2484" spans="1:2" x14ac:dyDescent="0.25">
      <c r="A2484" s="26">
        <v>42204</v>
      </c>
      <c r="B2484" s="43">
        <v>0.85143236971032987</v>
      </c>
    </row>
    <row r="2485" spans="1:2" x14ac:dyDescent="0.25">
      <c r="A2485" s="26">
        <v>42205</v>
      </c>
      <c r="B2485" s="43">
        <v>0.8559809015883042</v>
      </c>
    </row>
    <row r="2486" spans="1:2" x14ac:dyDescent="0.25">
      <c r="A2486" s="26">
        <v>42206</v>
      </c>
      <c r="B2486" s="43">
        <v>0.85938924394033012</v>
      </c>
    </row>
    <row r="2487" spans="1:2" x14ac:dyDescent="0.25">
      <c r="A2487" s="26">
        <v>42207</v>
      </c>
      <c r="B2487" s="43">
        <v>0.85034262672177896</v>
      </c>
    </row>
    <row r="2488" spans="1:2" x14ac:dyDescent="0.25">
      <c r="A2488" s="26">
        <v>42208</v>
      </c>
      <c r="B2488" s="43">
        <v>0.84530381359082329</v>
      </c>
    </row>
    <row r="2489" spans="1:2" x14ac:dyDescent="0.25">
      <c r="A2489" s="26">
        <v>42209</v>
      </c>
      <c r="B2489" s="43">
        <v>0.84364887229765106</v>
      </c>
    </row>
    <row r="2490" spans="1:2" x14ac:dyDescent="0.25">
      <c r="A2490" s="26">
        <v>42210</v>
      </c>
      <c r="B2490" s="43">
        <v>0.85079821037178183</v>
      </c>
    </row>
    <row r="2491" spans="1:2" x14ac:dyDescent="0.25">
      <c r="A2491" s="26">
        <v>42211</v>
      </c>
      <c r="B2491" s="43">
        <v>0.84727714803561494</v>
      </c>
    </row>
    <row r="2492" spans="1:2" x14ac:dyDescent="0.25">
      <c r="A2492" s="26">
        <v>42212</v>
      </c>
      <c r="B2492" s="43">
        <v>0.8438851439055699</v>
      </c>
    </row>
    <row r="2493" spans="1:2" x14ac:dyDescent="0.25">
      <c r="A2493" s="26">
        <v>42213</v>
      </c>
      <c r="B2493" s="43">
        <v>0.84091566574815357</v>
      </c>
    </row>
    <row r="2494" spans="1:2" x14ac:dyDescent="0.25">
      <c r="A2494" s="26">
        <v>42214</v>
      </c>
      <c r="B2494" s="43">
        <v>0.84638872141333854</v>
      </c>
    </row>
    <row r="2495" spans="1:2" x14ac:dyDescent="0.25">
      <c r="A2495" s="26">
        <v>42215</v>
      </c>
      <c r="B2495" s="43">
        <v>0.85385334773945465</v>
      </c>
    </row>
    <row r="2496" spans="1:2" x14ac:dyDescent="0.25">
      <c r="A2496" s="26">
        <v>42216</v>
      </c>
      <c r="B2496" s="43">
        <v>0.85869080487072813</v>
      </c>
    </row>
    <row r="2497" spans="1:2" x14ac:dyDescent="0.25">
      <c r="A2497" s="26">
        <v>42217</v>
      </c>
      <c r="B2497" s="43">
        <v>0.85649847583387728</v>
      </c>
    </row>
    <row r="2498" spans="1:2" x14ac:dyDescent="0.25">
      <c r="A2498" s="26">
        <v>42218</v>
      </c>
      <c r="B2498" s="43">
        <v>0.86136713076493998</v>
      </c>
    </row>
    <row r="2499" spans="1:2" x14ac:dyDescent="0.25">
      <c r="A2499" s="26">
        <v>42219</v>
      </c>
      <c r="B2499" s="43">
        <v>0.86585492185548452</v>
      </c>
    </row>
    <row r="2500" spans="1:2" x14ac:dyDescent="0.25">
      <c r="A2500" s="26">
        <v>42220</v>
      </c>
      <c r="B2500" s="43">
        <v>0.86152710862471726</v>
      </c>
    </row>
    <row r="2501" spans="1:2" x14ac:dyDescent="0.25">
      <c r="A2501" s="26">
        <v>42221</v>
      </c>
      <c r="B2501" s="43">
        <v>0.85375402621400909</v>
      </c>
    </row>
    <row r="2502" spans="1:2" x14ac:dyDescent="0.25">
      <c r="A2502" s="26">
        <v>42222</v>
      </c>
      <c r="B2502" s="43">
        <v>0.84561931573960036</v>
      </c>
    </row>
    <row r="2503" spans="1:2" x14ac:dyDescent="0.25">
      <c r="A2503" s="26">
        <v>42223</v>
      </c>
      <c r="B2503" s="43">
        <v>0.84656635094075283</v>
      </c>
    </row>
    <row r="2504" spans="1:2" x14ac:dyDescent="0.25">
      <c r="A2504" s="26">
        <v>42224</v>
      </c>
      <c r="B2504" s="43">
        <v>0.85705612535670994</v>
      </c>
    </row>
    <row r="2505" spans="1:2" x14ac:dyDescent="0.25">
      <c r="A2505" s="26">
        <v>42225</v>
      </c>
      <c r="B2505" s="43">
        <v>0.86445061210617635</v>
      </c>
    </row>
    <row r="2506" spans="1:2" x14ac:dyDescent="0.25">
      <c r="A2506" s="26">
        <v>42226</v>
      </c>
      <c r="B2506" s="43">
        <v>0.86868878495771129</v>
      </c>
    </row>
    <row r="2507" spans="1:2" x14ac:dyDescent="0.25">
      <c r="A2507" s="26">
        <v>42227</v>
      </c>
      <c r="B2507" s="43">
        <v>0.87265977010529183</v>
      </c>
    </row>
    <row r="2508" spans="1:2" x14ac:dyDescent="0.25">
      <c r="A2508" s="26">
        <v>42228</v>
      </c>
      <c r="B2508" s="43">
        <v>0.87755640786988798</v>
      </c>
    </row>
    <row r="2509" spans="1:2" x14ac:dyDescent="0.25">
      <c r="A2509" s="26">
        <v>42229</v>
      </c>
      <c r="B2509" s="43">
        <v>0.88088645902510754</v>
      </c>
    </row>
    <row r="2510" spans="1:2" x14ac:dyDescent="0.25">
      <c r="A2510" s="26">
        <v>42230</v>
      </c>
      <c r="B2510" s="43">
        <v>0.88259575254090927</v>
      </c>
    </row>
    <row r="2511" spans="1:2" x14ac:dyDescent="0.25">
      <c r="A2511" s="26">
        <v>42231</v>
      </c>
      <c r="B2511" s="43">
        <v>0.8833494425385594</v>
      </c>
    </row>
    <row r="2512" spans="1:2" x14ac:dyDescent="0.25">
      <c r="A2512" s="26">
        <v>42232</v>
      </c>
      <c r="B2512" s="43">
        <v>0.86860829615160473</v>
      </c>
    </row>
    <row r="2513" spans="1:2" x14ac:dyDescent="0.25">
      <c r="A2513" s="26">
        <v>42233</v>
      </c>
      <c r="B2513" s="43">
        <v>0.862247284163977</v>
      </c>
    </row>
    <row r="2514" spans="1:2" x14ac:dyDescent="0.25">
      <c r="A2514" s="26">
        <v>42234</v>
      </c>
      <c r="B2514" s="43">
        <v>0.86308805825003931</v>
      </c>
    </row>
    <row r="2515" spans="1:2" x14ac:dyDescent="0.25">
      <c r="A2515" s="26">
        <v>42235</v>
      </c>
      <c r="B2515" s="43">
        <v>0.86802491919944658</v>
      </c>
    </row>
    <row r="2516" spans="1:2" x14ac:dyDescent="0.25">
      <c r="A2516" s="26">
        <v>42236</v>
      </c>
      <c r="B2516" s="43">
        <v>0.87761723871693931</v>
      </c>
    </row>
    <row r="2517" spans="1:2" x14ac:dyDescent="0.25">
      <c r="A2517" s="26">
        <v>42237</v>
      </c>
      <c r="B2517" s="43">
        <v>0.86742173439785109</v>
      </c>
    </row>
    <row r="2518" spans="1:2" x14ac:dyDescent="0.25">
      <c r="A2518" s="26">
        <v>42238</v>
      </c>
      <c r="B2518" s="43">
        <v>0.8571158896307236</v>
      </c>
    </row>
    <row r="2519" spans="1:2" x14ac:dyDescent="0.25">
      <c r="A2519" s="26">
        <v>42239</v>
      </c>
      <c r="B2519" s="43">
        <v>0.85797285364784759</v>
      </c>
    </row>
    <row r="2520" spans="1:2" x14ac:dyDescent="0.25">
      <c r="A2520" s="26">
        <v>42240</v>
      </c>
      <c r="B2520" s="43">
        <v>0.85415136419671966</v>
      </c>
    </row>
    <row r="2521" spans="1:2" x14ac:dyDescent="0.25">
      <c r="A2521" s="26">
        <v>42241</v>
      </c>
      <c r="B2521" s="43">
        <v>0.84388514390557456</v>
      </c>
    </row>
    <row r="2522" spans="1:2" x14ac:dyDescent="0.25">
      <c r="A2522" s="26">
        <v>42242</v>
      </c>
      <c r="B2522" s="43">
        <v>0.84437753545981364</v>
      </c>
    </row>
    <row r="2523" spans="1:2" x14ac:dyDescent="0.25">
      <c r="A2523" s="26">
        <v>42243</v>
      </c>
      <c r="B2523" s="43">
        <v>0.84700067389519418</v>
      </c>
    </row>
    <row r="2524" spans="1:2" x14ac:dyDescent="0.25">
      <c r="A2524" s="26">
        <v>42244</v>
      </c>
      <c r="B2524" s="43">
        <v>0.85960884113786351</v>
      </c>
    </row>
    <row r="2525" spans="1:2" x14ac:dyDescent="0.25">
      <c r="A2525" s="26">
        <v>42245</v>
      </c>
      <c r="B2525" s="43">
        <v>0.87023928260966055</v>
      </c>
    </row>
    <row r="2526" spans="1:2" x14ac:dyDescent="0.25">
      <c r="A2526" s="26">
        <v>42246</v>
      </c>
      <c r="B2526" s="43">
        <v>0.8765025077782197</v>
      </c>
    </row>
    <row r="2527" spans="1:2" x14ac:dyDescent="0.25">
      <c r="A2527" s="26">
        <v>42247</v>
      </c>
      <c r="B2527" s="43">
        <v>0.87520670054651639</v>
      </c>
    </row>
    <row r="2528" spans="1:2" x14ac:dyDescent="0.25">
      <c r="A2528" s="26">
        <v>42248</v>
      </c>
      <c r="B2528" s="43">
        <v>0.86882965379853261</v>
      </c>
    </row>
    <row r="2529" spans="1:2" x14ac:dyDescent="0.25">
      <c r="A2529" s="26">
        <v>42249</v>
      </c>
      <c r="B2529" s="43">
        <v>0.87213490414841155</v>
      </c>
    </row>
    <row r="2530" spans="1:2" x14ac:dyDescent="0.25">
      <c r="A2530" s="26">
        <v>42250</v>
      </c>
      <c r="B2530" s="43">
        <v>0.85877060497191926</v>
      </c>
    </row>
    <row r="2531" spans="1:2" x14ac:dyDescent="0.25">
      <c r="A2531" s="26">
        <v>42251</v>
      </c>
      <c r="B2531" s="43">
        <v>0.84164256179032459</v>
      </c>
    </row>
    <row r="2532" spans="1:2" x14ac:dyDescent="0.25">
      <c r="A2532" s="26">
        <v>42252</v>
      </c>
      <c r="B2532" s="43">
        <v>0.83069106261343295</v>
      </c>
    </row>
    <row r="2533" spans="1:2" x14ac:dyDescent="0.25">
      <c r="A2533" s="26">
        <v>42253</v>
      </c>
      <c r="B2533" s="43">
        <v>0.82828058050849962</v>
      </c>
    </row>
    <row r="2534" spans="1:2" x14ac:dyDescent="0.25">
      <c r="A2534" s="26">
        <v>42254</v>
      </c>
      <c r="B2534" s="43">
        <v>0.83685763973399574</v>
      </c>
    </row>
    <row r="2535" spans="1:2" x14ac:dyDescent="0.25">
      <c r="A2535" s="26">
        <v>42255</v>
      </c>
      <c r="B2535" s="43">
        <v>0.83766023695635705</v>
      </c>
    </row>
    <row r="2536" spans="1:2" x14ac:dyDescent="0.25">
      <c r="A2536" s="26">
        <v>42256</v>
      </c>
      <c r="B2536" s="43">
        <v>0.84743516357699999</v>
      </c>
    </row>
    <row r="2537" spans="1:2" x14ac:dyDescent="0.25">
      <c r="A2537" s="26">
        <v>42257</v>
      </c>
      <c r="B2537" s="43">
        <v>0.84834418095341502</v>
      </c>
    </row>
    <row r="2538" spans="1:2" x14ac:dyDescent="0.25">
      <c r="A2538" s="26">
        <v>42258</v>
      </c>
      <c r="B2538" s="43">
        <v>0.84858143587820212</v>
      </c>
    </row>
    <row r="2539" spans="1:2" x14ac:dyDescent="0.25">
      <c r="A2539" s="26">
        <v>42259</v>
      </c>
      <c r="B2539" s="43">
        <v>0.85679718287094164</v>
      </c>
    </row>
    <row r="2540" spans="1:2" x14ac:dyDescent="0.25">
      <c r="A2540" s="26">
        <v>42260</v>
      </c>
      <c r="B2540" s="43">
        <v>0.86200717561377194</v>
      </c>
    </row>
    <row r="2541" spans="1:2" x14ac:dyDescent="0.25">
      <c r="A2541" s="26">
        <v>42261</v>
      </c>
      <c r="B2541" s="43">
        <v>0.84830464329262256</v>
      </c>
    </row>
    <row r="2542" spans="1:2" x14ac:dyDescent="0.25">
      <c r="A2542" s="26">
        <v>42262</v>
      </c>
      <c r="B2542" s="43">
        <v>0.82866901344440624</v>
      </c>
    </row>
    <row r="2543" spans="1:2" x14ac:dyDescent="0.25">
      <c r="A2543" s="26">
        <v>42263</v>
      </c>
      <c r="B2543" s="43">
        <v>0.83176190701021313</v>
      </c>
    </row>
    <row r="2544" spans="1:2" x14ac:dyDescent="0.25">
      <c r="A2544" s="26">
        <v>42264</v>
      </c>
      <c r="B2544" s="43">
        <v>0.8413478175570438</v>
      </c>
    </row>
    <row r="2545" spans="1:2" x14ac:dyDescent="0.25">
      <c r="A2545" s="26">
        <v>42265</v>
      </c>
      <c r="B2545" s="43">
        <v>0.83795401395813873</v>
      </c>
    </row>
    <row r="2546" spans="1:2" x14ac:dyDescent="0.25">
      <c r="A2546" s="26">
        <v>42266</v>
      </c>
      <c r="B2546" s="43">
        <v>0.83207361925796042</v>
      </c>
    </row>
    <row r="2547" spans="1:2" x14ac:dyDescent="0.25">
      <c r="A2547" s="26">
        <v>42267</v>
      </c>
      <c r="B2547" s="43">
        <v>0.83492203353327821</v>
      </c>
    </row>
    <row r="2548" spans="1:2" x14ac:dyDescent="0.25">
      <c r="A2548" s="26">
        <v>42268</v>
      </c>
      <c r="B2548" s="43">
        <v>0.8448307255474008</v>
      </c>
    </row>
    <row r="2549" spans="1:2" x14ac:dyDescent="0.25">
      <c r="A2549" s="26">
        <v>42269</v>
      </c>
      <c r="B2549" s="43">
        <v>0.83036028317053745</v>
      </c>
    </row>
    <row r="2550" spans="1:2" x14ac:dyDescent="0.25">
      <c r="A2550" s="26">
        <v>42270</v>
      </c>
      <c r="B2550" s="43">
        <v>0.81312275727874161</v>
      </c>
    </row>
    <row r="2551" spans="1:2" x14ac:dyDescent="0.25">
      <c r="A2551" s="26">
        <v>42271</v>
      </c>
      <c r="B2551" s="43">
        <v>0.81525067561297504</v>
      </c>
    </row>
    <row r="2552" spans="1:2" x14ac:dyDescent="0.25">
      <c r="A2552" s="26">
        <v>42272</v>
      </c>
      <c r="B2552" s="43">
        <v>0.82597222101238843</v>
      </c>
    </row>
    <row r="2553" spans="1:2" x14ac:dyDescent="0.25">
      <c r="A2553" s="26">
        <v>42273</v>
      </c>
      <c r="B2553" s="43">
        <v>0.83217104726069957</v>
      </c>
    </row>
    <row r="2554" spans="1:2" x14ac:dyDescent="0.25">
      <c r="A2554" s="26">
        <v>42274</v>
      </c>
      <c r="B2554" s="43">
        <v>0.81191687038253535</v>
      </c>
    </row>
    <row r="2555" spans="1:2" x14ac:dyDescent="0.25">
      <c r="A2555" s="26">
        <v>42275</v>
      </c>
      <c r="B2555" s="43">
        <v>0.79611671999649214</v>
      </c>
    </row>
    <row r="2556" spans="1:2" x14ac:dyDescent="0.25">
      <c r="A2556" s="26">
        <v>42276</v>
      </c>
      <c r="B2556" s="43">
        <v>0.78992406125395698</v>
      </c>
    </row>
    <row r="2557" spans="1:2" x14ac:dyDescent="0.25">
      <c r="A2557" s="26">
        <v>42277</v>
      </c>
      <c r="B2557" s="43">
        <v>0.78812199999999999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cols>
    <col min="1" max="1" width="73.7109375" bestFit="1" customWidth="1"/>
  </cols>
  <sheetData>
    <row r="1" spans="1:1" ht="18.75" x14ac:dyDescent="0.25">
      <c r="A1" s="28" t="s">
        <v>24</v>
      </c>
    </row>
    <row r="2" spans="1:1" x14ac:dyDescent="0.25">
      <c r="A2" s="30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0"/>
  <sheetViews>
    <sheetView workbookViewId="0"/>
  </sheetViews>
  <sheetFormatPr defaultRowHeight="15" x14ac:dyDescent="0.25"/>
  <cols>
    <col min="1" max="1" width="38.85546875" bestFit="1" customWidth="1"/>
    <col min="3" max="3" width="16.5703125" bestFit="1" customWidth="1"/>
    <col min="4" max="15" width="6.7109375" customWidth="1"/>
    <col min="17" max="17" width="16.5703125" bestFit="1" customWidth="1"/>
    <col min="18" max="29" width="6.7109375" customWidth="1"/>
    <col min="31" max="31" width="16.5703125" bestFit="1" customWidth="1"/>
    <col min="32" max="43" width="6.7109375" customWidth="1"/>
    <col min="45" max="45" width="16.5703125" bestFit="1" customWidth="1"/>
    <col min="46" max="57" width="6.7109375" customWidth="1"/>
    <col min="59" max="59" width="16.5703125" bestFit="1" customWidth="1"/>
    <col min="60" max="71" width="6.7109375" customWidth="1"/>
    <col min="73" max="73" width="16.5703125" bestFit="1" customWidth="1"/>
    <col min="74" max="85" width="6.7109375" customWidth="1"/>
    <col min="87" max="87" width="16.5703125" bestFit="1" customWidth="1"/>
    <col min="88" max="99" width="6.7109375" customWidth="1"/>
  </cols>
  <sheetData>
    <row r="1" spans="1:99" ht="18.75" x14ac:dyDescent="0.25">
      <c r="A1" s="28" t="s">
        <v>71</v>
      </c>
      <c r="C1" s="57" t="s">
        <v>52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Q1" s="57" t="s">
        <v>52</v>
      </c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E1" s="57" t="s">
        <v>52</v>
      </c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S1" s="57" t="s">
        <v>52</v>
      </c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G1" s="57" t="s">
        <v>52</v>
      </c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U1" s="57" t="s">
        <v>52</v>
      </c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I1" s="57" t="s">
        <v>52</v>
      </c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</row>
    <row r="2" spans="1:99" ht="18.75" x14ac:dyDescent="0.25">
      <c r="A2" s="45" t="s">
        <v>72</v>
      </c>
      <c r="C2" s="57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Q2" s="57" t="s">
        <v>27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E2" s="57" t="s">
        <v>28</v>
      </c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S2" s="57" t="s">
        <v>29</v>
      </c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G2" s="57" t="s">
        <v>30</v>
      </c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U2" s="57" t="s">
        <v>31</v>
      </c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I2" s="57" t="s">
        <v>32</v>
      </c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</row>
    <row r="3" spans="1:99" x14ac:dyDescent="0.25">
      <c r="A3" s="46" t="s">
        <v>73</v>
      </c>
      <c r="C3" s="31" t="s">
        <v>33</v>
      </c>
      <c r="D3" s="32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2" t="s">
        <v>40</v>
      </c>
      <c r="K3" s="32" t="s">
        <v>41</v>
      </c>
      <c r="L3" s="32" t="s">
        <v>42</v>
      </c>
      <c r="M3" s="32" t="s">
        <v>43</v>
      </c>
      <c r="N3" s="32" t="s">
        <v>44</v>
      </c>
      <c r="O3" s="32" t="s">
        <v>45</v>
      </c>
      <c r="Q3" s="31" t="s">
        <v>33</v>
      </c>
      <c r="R3" s="31" t="s">
        <v>34</v>
      </c>
      <c r="S3" s="31" t="s">
        <v>35</v>
      </c>
      <c r="T3" s="31" t="s">
        <v>36</v>
      </c>
      <c r="U3" s="31" t="s">
        <v>37</v>
      </c>
      <c r="V3" s="31" t="s">
        <v>38</v>
      </c>
      <c r="W3" s="31" t="s">
        <v>39</v>
      </c>
      <c r="X3" s="31" t="s">
        <v>40</v>
      </c>
      <c r="Y3" s="31" t="s">
        <v>41</v>
      </c>
      <c r="Z3" s="31" t="s">
        <v>42</v>
      </c>
      <c r="AA3" s="31" t="s">
        <v>43</v>
      </c>
      <c r="AB3" s="31" t="s">
        <v>44</v>
      </c>
      <c r="AC3" s="31" t="s">
        <v>45</v>
      </c>
      <c r="AE3" s="31" t="s">
        <v>33</v>
      </c>
      <c r="AF3" s="31" t="s">
        <v>34</v>
      </c>
      <c r="AG3" s="31" t="s">
        <v>35</v>
      </c>
      <c r="AH3" s="31" t="s">
        <v>36</v>
      </c>
      <c r="AI3" s="31" t="s">
        <v>37</v>
      </c>
      <c r="AJ3" s="31" t="s">
        <v>38</v>
      </c>
      <c r="AK3" s="31" t="s">
        <v>39</v>
      </c>
      <c r="AL3" s="31" t="s">
        <v>40</v>
      </c>
      <c r="AM3" s="31" t="s">
        <v>41</v>
      </c>
      <c r="AN3" s="31" t="s">
        <v>42</v>
      </c>
      <c r="AO3" s="31" t="s">
        <v>43</v>
      </c>
      <c r="AP3" s="31" t="s">
        <v>44</v>
      </c>
      <c r="AQ3" s="31" t="s">
        <v>45</v>
      </c>
      <c r="AS3" s="31" t="s">
        <v>33</v>
      </c>
      <c r="AT3" s="31" t="s">
        <v>34</v>
      </c>
      <c r="AU3" s="31" t="s">
        <v>35</v>
      </c>
      <c r="AV3" s="31" t="s">
        <v>36</v>
      </c>
      <c r="AW3" s="31" t="s">
        <v>37</v>
      </c>
      <c r="AX3" s="31" t="s">
        <v>38</v>
      </c>
      <c r="AY3" s="31" t="s">
        <v>39</v>
      </c>
      <c r="AZ3" s="31" t="s">
        <v>40</v>
      </c>
      <c r="BA3" s="31" t="s">
        <v>41</v>
      </c>
      <c r="BB3" s="31" t="s">
        <v>42</v>
      </c>
      <c r="BC3" s="31" t="s">
        <v>43</v>
      </c>
      <c r="BD3" s="31" t="s">
        <v>44</v>
      </c>
      <c r="BE3" s="31" t="s">
        <v>45</v>
      </c>
      <c r="BG3" s="31" t="s">
        <v>33</v>
      </c>
      <c r="BH3" s="31" t="s">
        <v>34</v>
      </c>
      <c r="BI3" s="31" t="s">
        <v>35</v>
      </c>
      <c r="BJ3" s="31" t="s">
        <v>36</v>
      </c>
      <c r="BK3" s="31" t="s">
        <v>37</v>
      </c>
      <c r="BL3" s="31" t="s">
        <v>38</v>
      </c>
      <c r="BM3" s="31" t="s">
        <v>39</v>
      </c>
      <c r="BN3" s="31" t="s">
        <v>40</v>
      </c>
      <c r="BO3" s="31" t="s">
        <v>41</v>
      </c>
      <c r="BP3" s="31" t="s">
        <v>42</v>
      </c>
      <c r="BQ3" s="31" t="s">
        <v>43</v>
      </c>
      <c r="BR3" s="31" t="s">
        <v>44</v>
      </c>
      <c r="BS3" s="31" t="s">
        <v>45</v>
      </c>
      <c r="BU3" s="31" t="s">
        <v>33</v>
      </c>
      <c r="BV3" s="31" t="s">
        <v>34</v>
      </c>
      <c r="BW3" s="31" t="s">
        <v>35</v>
      </c>
      <c r="BX3" s="31" t="s">
        <v>36</v>
      </c>
      <c r="BY3" s="31" t="s">
        <v>37</v>
      </c>
      <c r="BZ3" s="31" t="s">
        <v>38</v>
      </c>
      <c r="CA3" s="31" t="s">
        <v>39</v>
      </c>
      <c r="CB3" s="31" t="s">
        <v>40</v>
      </c>
      <c r="CC3" s="31" t="s">
        <v>41</v>
      </c>
      <c r="CD3" s="31" t="s">
        <v>42</v>
      </c>
      <c r="CE3" s="31" t="s">
        <v>43</v>
      </c>
      <c r="CF3" s="31" t="s">
        <v>44</v>
      </c>
      <c r="CG3" s="31" t="s">
        <v>45</v>
      </c>
      <c r="CI3" s="31" t="s">
        <v>33</v>
      </c>
      <c r="CJ3" s="31" t="s">
        <v>34</v>
      </c>
      <c r="CK3" s="31" t="s">
        <v>35</v>
      </c>
      <c r="CL3" s="31" t="s">
        <v>36</v>
      </c>
      <c r="CM3" s="31" t="s">
        <v>37</v>
      </c>
      <c r="CN3" s="31" t="s">
        <v>38</v>
      </c>
      <c r="CO3" s="31" t="s">
        <v>39</v>
      </c>
      <c r="CP3" s="31" t="s">
        <v>40</v>
      </c>
      <c r="CQ3" s="31" t="s">
        <v>41</v>
      </c>
      <c r="CR3" s="31" t="s">
        <v>42</v>
      </c>
      <c r="CS3" s="31" t="s">
        <v>43</v>
      </c>
      <c r="CT3" s="31" t="s">
        <v>44</v>
      </c>
      <c r="CU3" s="31" t="s">
        <v>45</v>
      </c>
    </row>
    <row r="4" spans="1:99" x14ac:dyDescent="0.25">
      <c r="C4" s="33">
        <v>1</v>
      </c>
      <c r="D4" s="34">
        <v>0.27543664055491041</v>
      </c>
      <c r="E4" s="34">
        <v>0.35120147155136167</v>
      </c>
      <c r="F4" s="34">
        <v>1.8229769464000001</v>
      </c>
      <c r="G4" s="34">
        <v>24.802971518887421</v>
      </c>
      <c r="H4" s="34">
        <v>1.8755179678000002</v>
      </c>
      <c r="I4" s="34">
        <v>3.7107213941745139</v>
      </c>
      <c r="J4" s="34">
        <v>4.133276432466312</v>
      </c>
      <c r="K4" s="34">
        <v>1.8229769464000001</v>
      </c>
      <c r="L4" s="34">
        <v>1.4780685602316452</v>
      </c>
      <c r="M4" s="34">
        <v>0.69497551747193775</v>
      </c>
      <c r="N4" s="34">
        <v>0.35224485821597368</v>
      </c>
      <c r="O4" s="34">
        <v>0.26465974999868264</v>
      </c>
      <c r="Q4" s="33">
        <v>1</v>
      </c>
      <c r="R4" s="34">
        <v>0.27099127997602984</v>
      </c>
      <c r="S4" s="34">
        <v>1.0002188587112992</v>
      </c>
      <c r="T4" s="34">
        <v>4.5683669758584324</v>
      </c>
      <c r="U4" s="34">
        <v>16.847326391653997</v>
      </c>
      <c r="V4" s="34">
        <v>3.4848637419234256</v>
      </c>
      <c r="W4" s="34">
        <v>8.4878964461652942</v>
      </c>
      <c r="X4" s="34">
        <v>15.095315469733162</v>
      </c>
      <c r="Y4" s="34">
        <v>7.8949387609274755</v>
      </c>
      <c r="Z4" s="34">
        <v>1.5784156981392969</v>
      </c>
      <c r="AA4" s="34">
        <v>1.3900921495301193</v>
      </c>
      <c r="AB4" s="34">
        <v>0.71558360166057078</v>
      </c>
      <c r="AC4" s="34">
        <v>1.0515661992017524</v>
      </c>
      <c r="AE4" s="33">
        <v>1</v>
      </c>
      <c r="AF4" s="34">
        <v>1.021406112</v>
      </c>
      <c r="AG4" s="34">
        <v>1.2480405183955934</v>
      </c>
      <c r="AH4" s="34">
        <v>24.322770838255114</v>
      </c>
      <c r="AI4" s="34">
        <v>7.9351757723738503</v>
      </c>
      <c r="AJ4" s="34">
        <v>2.3632122834874294</v>
      </c>
      <c r="AK4" s="34">
        <v>12.575506873799172</v>
      </c>
      <c r="AL4" s="34">
        <v>8.5523614362049916</v>
      </c>
      <c r="AM4" s="34">
        <v>8.0183346610562172</v>
      </c>
      <c r="AN4" s="34">
        <v>2.3963647857738182</v>
      </c>
      <c r="AO4" s="34">
        <v>0.8756924601562619</v>
      </c>
      <c r="AP4" s="34">
        <v>0.47144882140790706</v>
      </c>
      <c r="AQ4" s="34">
        <v>0.30572654732697641</v>
      </c>
      <c r="AS4" s="33">
        <v>1</v>
      </c>
      <c r="AT4" s="34">
        <v>0.29866843153734557</v>
      </c>
      <c r="AU4" s="34">
        <v>0.47653848541617527</v>
      </c>
      <c r="AV4" s="34">
        <v>3.7147193552812063</v>
      </c>
      <c r="AW4" s="34">
        <v>10.875151716337291</v>
      </c>
      <c r="AX4" s="34">
        <v>7.7103034342049899</v>
      </c>
      <c r="AY4" s="34">
        <v>8.5647643856693723</v>
      </c>
      <c r="AZ4" s="34">
        <v>22.514875605</v>
      </c>
      <c r="BA4" s="34">
        <v>6.0033903628332839</v>
      </c>
      <c r="BB4" s="34">
        <v>1.6803546063035051</v>
      </c>
      <c r="BC4" s="34">
        <v>1.5896031352818862</v>
      </c>
      <c r="BD4" s="34">
        <v>1.239949671</v>
      </c>
      <c r="BE4" s="34">
        <v>0.34082440038129591</v>
      </c>
      <c r="BG4" s="33">
        <v>1</v>
      </c>
      <c r="BH4" s="34">
        <v>0.24574875128475415</v>
      </c>
      <c r="BI4" s="34">
        <v>15.012166969359031</v>
      </c>
      <c r="BJ4" s="34">
        <v>11.253219081449688</v>
      </c>
      <c r="BK4" s="34">
        <v>4.9421862516069908</v>
      </c>
      <c r="BL4" s="34">
        <v>10.740897906296198</v>
      </c>
      <c r="BM4" s="34">
        <v>13.315895489028394</v>
      </c>
      <c r="BN4" s="34">
        <v>2.1192775169929035</v>
      </c>
      <c r="BO4" s="34">
        <v>1.857032481529316</v>
      </c>
      <c r="BP4" s="34">
        <v>6.6734679537685704</v>
      </c>
      <c r="BQ4" s="34">
        <v>0.70730006739249518</v>
      </c>
      <c r="BR4" s="34">
        <v>0.3817059497833723</v>
      </c>
      <c r="BS4" s="34">
        <v>0.77333939574242927</v>
      </c>
      <c r="BU4" s="33">
        <v>1</v>
      </c>
      <c r="BV4" s="34">
        <v>14.287514073057881</v>
      </c>
      <c r="BW4" s="34">
        <v>0.72295682795501881</v>
      </c>
      <c r="BX4" s="34">
        <v>1.2604350685851871</v>
      </c>
      <c r="BY4" s="34">
        <v>1.6859334304253915</v>
      </c>
      <c r="BZ4" s="34">
        <v>4.3047023575492611</v>
      </c>
      <c r="CA4" s="34">
        <v>4.8192186585919279</v>
      </c>
      <c r="CB4" s="34">
        <v>6.0106608083488657</v>
      </c>
      <c r="CC4" s="34">
        <v>3.7114372100876274</v>
      </c>
      <c r="CD4" s="34">
        <v>1.2080842573223609</v>
      </c>
      <c r="CE4" s="34">
        <v>0.91743154983968322</v>
      </c>
      <c r="CF4" s="34">
        <v>0.20531413140029228</v>
      </c>
      <c r="CG4" s="34">
        <v>0.1315862940320513</v>
      </c>
      <c r="CI4" s="33">
        <v>1</v>
      </c>
      <c r="CJ4" s="34">
        <v>0.12804457938389718</v>
      </c>
      <c r="CK4" s="34">
        <v>3.6940483330620824</v>
      </c>
      <c r="CL4" s="34">
        <v>9.6491261401248352</v>
      </c>
      <c r="CM4" s="34">
        <v>6.8750406349944573</v>
      </c>
      <c r="CN4" s="34">
        <v>2.5488642384001112</v>
      </c>
      <c r="CO4" s="34">
        <v>2.077348451587778</v>
      </c>
      <c r="CP4" s="34">
        <v>2.1501956408500309</v>
      </c>
      <c r="CQ4" s="34">
        <v>0.69160995855147633</v>
      </c>
      <c r="CR4" s="34">
        <v>0.77104406887923826</v>
      </c>
      <c r="CS4" s="34">
        <v>0.82185247601639821</v>
      </c>
      <c r="CT4" s="34">
        <v>0.85649847583387728</v>
      </c>
      <c r="CU4" s="34">
        <v>0.86882965379853261</v>
      </c>
    </row>
    <row r="5" spans="1:99" ht="18.75" x14ac:dyDescent="0.25">
      <c r="A5" s="28" t="s">
        <v>24</v>
      </c>
      <c r="C5" s="33">
        <v>2</v>
      </c>
      <c r="D5" s="34">
        <v>0.2908623880850843</v>
      </c>
      <c r="E5" s="34">
        <v>0.68093214926502921</v>
      </c>
      <c r="F5" s="34">
        <v>2.5060102246000002</v>
      </c>
      <c r="G5" s="34">
        <v>75.369311930680368</v>
      </c>
      <c r="H5" s="34">
        <v>1.8229769464000001</v>
      </c>
      <c r="I5" s="34">
        <v>5.3219706503487236</v>
      </c>
      <c r="J5" s="34">
        <v>13.109772423397594</v>
      </c>
      <c r="K5" s="34">
        <v>2.2433051176000003</v>
      </c>
      <c r="L5" s="34">
        <v>1.4005346482983345</v>
      </c>
      <c r="M5" s="34">
        <v>0.65112878276804942</v>
      </c>
      <c r="N5" s="34">
        <v>0.3526854116700181</v>
      </c>
      <c r="O5" s="34">
        <v>0.26412271941344118</v>
      </c>
      <c r="Q5" s="33">
        <v>2</v>
      </c>
      <c r="R5" s="34">
        <v>0.25799313468515372</v>
      </c>
      <c r="S5" s="34">
        <v>0.8113864869888503</v>
      </c>
      <c r="T5" s="34">
        <v>3.6497234258348077</v>
      </c>
      <c r="U5" s="34">
        <v>13.838794864820311</v>
      </c>
      <c r="V5" s="34">
        <v>3.3948633726005646</v>
      </c>
      <c r="W5" s="34">
        <v>6.804345411245655</v>
      </c>
      <c r="X5" s="34">
        <v>13.486950043440681</v>
      </c>
      <c r="Y5" s="34">
        <v>6.4357270313800043</v>
      </c>
      <c r="Z5" s="34">
        <v>7.155800201047783</v>
      </c>
      <c r="AA5" s="34">
        <v>1.4798665149411527</v>
      </c>
      <c r="AB5" s="34">
        <v>0.6981482533317519</v>
      </c>
      <c r="AC5" s="34">
        <v>0.58468980280132055</v>
      </c>
      <c r="AE5" s="33">
        <v>2</v>
      </c>
      <c r="AF5" s="34">
        <v>1.021406112</v>
      </c>
      <c r="AG5" s="34">
        <v>2.3350435505465943</v>
      </c>
      <c r="AH5" s="34">
        <v>18.542133843110161</v>
      </c>
      <c r="AI5" s="34">
        <v>6.1083531503813902</v>
      </c>
      <c r="AJ5" s="34">
        <v>2.1955081491593162</v>
      </c>
      <c r="AK5" s="34">
        <v>12.005112098903062</v>
      </c>
      <c r="AL5" s="34">
        <v>8.3560621360299994</v>
      </c>
      <c r="AM5" s="34">
        <v>6.4621559796544297</v>
      </c>
      <c r="AN5" s="34">
        <v>2.4380429312257625</v>
      </c>
      <c r="AO5" s="34">
        <v>0.83298977953388054</v>
      </c>
      <c r="AP5" s="34">
        <v>0.45206338940041391</v>
      </c>
      <c r="AQ5" s="34">
        <v>0.27534294378893648</v>
      </c>
      <c r="AS5" s="33">
        <v>2</v>
      </c>
      <c r="AT5" s="34">
        <v>0.32627582920255954</v>
      </c>
      <c r="AU5" s="34">
        <v>0.48532939803979164</v>
      </c>
      <c r="AV5" s="34">
        <v>3.1337517420953014</v>
      </c>
      <c r="AW5" s="34">
        <v>7.6990354210997793</v>
      </c>
      <c r="AX5" s="34">
        <v>6.3292177890127537</v>
      </c>
      <c r="AY5" s="34">
        <v>9.3398127038120276</v>
      </c>
      <c r="AZ5" s="34">
        <v>16.151975977499998</v>
      </c>
      <c r="BA5" s="34">
        <v>6.4441971134051119</v>
      </c>
      <c r="BB5" s="34">
        <v>1.7327169674387235</v>
      </c>
      <c r="BC5" s="34">
        <v>1.474567250841903</v>
      </c>
      <c r="BD5" s="34">
        <v>1.239949671</v>
      </c>
      <c r="BE5" s="34">
        <v>0.3375392373856973</v>
      </c>
      <c r="BG5" s="33">
        <v>2</v>
      </c>
      <c r="BH5" s="34">
        <v>0.24653189037196319</v>
      </c>
      <c r="BI5" s="34">
        <v>13.395899421955523</v>
      </c>
      <c r="BJ5" s="34">
        <v>22.212681517621462</v>
      </c>
      <c r="BK5" s="34">
        <v>4.1871866067876118</v>
      </c>
      <c r="BL5" s="34">
        <v>8.4019193055338146</v>
      </c>
      <c r="BM5" s="34">
        <v>11.325909163296087</v>
      </c>
      <c r="BN5" s="34">
        <v>2.0006476691239272</v>
      </c>
      <c r="BO5" s="34">
        <v>1.7513460922063802</v>
      </c>
      <c r="BP5" s="34">
        <v>5.149341066330523</v>
      </c>
      <c r="BQ5" s="34">
        <v>0.67275163802528226</v>
      </c>
      <c r="BR5" s="34">
        <v>0.40222509069945273</v>
      </c>
      <c r="BS5" s="34">
        <v>0.74882553887900494</v>
      </c>
      <c r="BU5" s="33">
        <v>2</v>
      </c>
      <c r="BV5" s="34">
        <v>9.9654851224159682</v>
      </c>
      <c r="BW5" s="34">
        <v>1.1248860172361494</v>
      </c>
      <c r="BX5" s="34">
        <v>13.006366533050018</v>
      </c>
      <c r="BY5" s="34">
        <v>1.5822780810176504</v>
      </c>
      <c r="BZ5" s="34">
        <v>3.663528269857439</v>
      </c>
      <c r="CA5" s="34">
        <v>5.3217083876261837</v>
      </c>
      <c r="CB5" s="34">
        <v>4.9013446857850633</v>
      </c>
      <c r="CC5" s="34">
        <v>3.1975152135681446</v>
      </c>
      <c r="CD5" s="34">
        <v>1.1510659281092843</v>
      </c>
      <c r="CE5" s="34">
        <v>0.83474623561741312</v>
      </c>
      <c r="CF5" s="34">
        <v>0.19815490162330146</v>
      </c>
      <c r="CG5" s="34">
        <v>0.12400641480866822</v>
      </c>
      <c r="CI5" s="33">
        <v>2</v>
      </c>
      <c r="CJ5" s="34">
        <v>0.11946591987300387</v>
      </c>
      <c r="CK5" s="34">
        <v>3.1706004883040739</v>
      </c>
      <c r="CL5" s="34">
        <v>7.5816137036158358</v>
      </c>
      <c r="CM5" s="34">
        <v>6.036631427553834</v>
      </c>
      <c r="CN5" s="34">
        <v>2.7772062551648897</v>
      </c>
      <c r="CO5" s="34">
        <v>2.0219580235323926</v>
      </c>
      <c r="CP5" s="34">
        <v>2.2024878672822976</v>
      </c>
      <c r="CQ5" s="34">
        <v>0.65247592833983536</v>
      </c>
      <c r="CR5" s="34">
        <v>0.77360555340120596</v>
      </c>
      <c r="CS5" s="34">
        <v>0.82330133229827507</v>
      </c>
      <c r="CT5" s="34">
        <v>0.86136713076493998</v>
      </c>
      <c r="CU5" s="34">
        <v>0.87213490414841155</v>
      </c>
    </row>
    <row r="6" spans="1:99" x14ac:dyDescent="0.25">
      <c r="A6" s="30" t="s">
        <v>69</v>
      </c>
      <c r="C6" s="33">
        <v>3</v>
      </c>
      <c r="D6" s="34">
        <v>0.39251979788923924</v>
      </c>
      <c r="E6" s="34">
        <v>0.94404391012234079</v>
      </c>
      <c r="F6" s="34">
        <v>2.1644935855000003</v>
      </c>
      <c r="G6" s="34">
        <v>26.624976362473021</v>
      </c>
      <c r="H6" s="34">
        <v>1.8229769464000001</v>
      </c>
      <c r="I6" s="34">
        <v>4.4014243371987467</v>
      </c>
      <c r="J6" s="34">
        <v>17.944770055624137</v>
      </c>
      <c r="K6" s="34">
        <v>2.1119525641000001</v>
      </c>
      <c r="L6" s="34">
        <v>1.3736302353358971</v>
      </c>
      <c r="M6" s="34">
        <v>0.62928689903480495</v>
      </c>
      <c r="N6" s="34">
        <v>0.35502826299294038</v>
      </c>
      <c r="O6" s="34">
        <v>0.25367248134067077</v>
      </c>
      <c r="Q6" s="33">
        <v>3</v>
      </c>
      <c r="R6" s="34">
        <v>0.32535812340051501</v>
      </c>
      <c r="S6" s="34">
        <v>0.65404073089858794</v>
      </c>
      <c r="T6" s="34">
        <v>3.1439610379967755</v>
      </c>
      <c r="U6" s="34">
        <v>9.6992321823753596</v>
      </c>
      <c r="V6" s="34">
        <v>3.5363064981921188</v>
      </c>
      <c r="W6" s="34">
        <v>6.0898614153663964</v>
      </c>
      <c r="X6" s="34">
        <v>14.479868443752926</v>
      </c>
      <c r="Y6" s="34">
        <v>8.6424930872469368</v>
      </c>
      <c r="Z6" s="34">
        <v>11.004548438916576</v>
      </c>
      <c r="AA6" s="34">
        <v>1.2792180646727784</v>
      </c>
      <c r="AB6" s="34">
        <v>0.70294483935900065</v>
      </c>
      <c r="AC6" s="34">
        <v>0.46030224713127948</v>
      </c>
      <c r="AE6" s="33">
        <v>3</v>
      </c>
      <c r="AF6" s="34">
        <v>1.021406112</v>
      </c>
      <c r="AG6" s="34">
        <v>1.7311529771293717</v>
      </c>
      <c r="AH6" s="34">
        <v>13.140322501794556</v>
      </c>
      <c r="AI6" s="34">
        <v>4.9541622526650126</v>
      </c>
      <c r="AJ6" s="34">
        <v>2.0510571369577715</v>
      </c>
      <c r="AK6" s="34">
        <v>11.35129131067003</v>
      </c>
      <c r="AL6" s="34">
        <v>7.7317901691330144</v>
      </c>
      <c r="AM6" s="34">
        <v>5.2695866640212108</v>
      </c>
      <c r="AN6" s="34">
        <v>2.2765105853927627</v>
      </c>
      <c r="AO6" s="34">
        <v>0.82386206879444335</v>
      </c>
      <c r="AP6" s="34">
        <v>0.41432456112785204</v>
      </c>
      <c r="AQ6" s="34">
        <v>0.27196883794933685</v>
      </c>
      <c r="AS6" s="33">
        <v>3</v>
      </c>
      <c r="AT6" s="34">
        <v>0.47885379735779249</v>
      </c>
      <c r="AU6" s="34">
        <v>0.92436855884103875</v>
      </c>
      <c r="AV6" s="34">
        <v>2.7215901349616818</v>
      </c>
      <c r="AW6" s="34">
        <v>5.9994308060278341</v>
      </c>
      <c r="AX6" s="34">
        <v>5.4434585261513044</v>
      </c>
      <c r="AY6" s="34">
        <v>8.1172904822632201</v>
      </c>
      <c r="AZ6" s="34">
        <v>10.724594563308331</v>
      </c>
      <c r="BA6" s="34">
        <v>13.76051973229916</v>
      </c>
      <c r="BB6" s="34">
        <v>1.5688309376358907</v>
      </c>
      <c r="BC6" s="34">
        <v>1.7411662714454244</v>
      </c>
      <c r="BD6" s="34">
        <v>1.239949671</v>
      </c>
      <c r="BE6" s="34">
        <v>0.33378574060605359</v>
      </c>
      <c r="BG6" s="33">
        <v>3</v>
      </c>
      <c r="BH6" s="34">
        <v>0.24132034754208295</v>
      </c>
      <c r="BI6" s="34">
        <v>8.6349751158636536</v>
      </c>
      <c r="BJ6" s="34">
        <v>19.396174465467798</v>
      </c>
      <c r="BK6" s="34">
        <v>3.6397157413076413</v>
      </c>
      <c r="BL6" s="34">
        <v>6.775845781725109</v>
      </c>
      <c r="BM6" s="34">
        <v>8.8344091329590579</v>
      </c>
      <c r="BN6" s="34">
        <v>1.894982246834265</v>
      </c>
      <c r="BO6" s="34">
        <v>1.6447040139546749</v>
      </c>
      <c r="BP6" s="34">
        <v>4.1014264663043951</v>
      </c>
      <c r="BQ6" s="34">
        <v>0.64252737002560445</v>
      </c>
      <c r="BR6" s="34">
        <v>0.39592889630456735</v>
      </c>
      <c r="BS6" s="34">
        <v>0.71956071134142974</v>
      </c>
      <c r="BU6" s="33">
        <v>3</v>
      </c>
      <c r="BV6" s="34">
        <v>6.8774065685184809</v>
      </c>
      <c r="BW6" s="34">
        <v>1.454606810867892</v>
      </c>
      <c r="BX6" s="34">
        <v>7.7683262024172786</v>
      </c>
      <c r="BY6" s="34">
        <v>1.5309386486902443</v>
      </c>
      <c r="BZ6" s="34">
        <v>3.2207360728811785</v>
      </c>
      <c r="CA6" s="34">
        <v>9.371095976845556</v>
      </c>
      <c r="CB6" s="34">
        <v>4.3322976091759209</v>
      </c>
      <c r="CC6" s="34">
        <v>3.1189556928221811</v>
      </c>
      <c r="CD6" s="34">
        <v>1.1051659140490639</v>
      </c>
      <c r="CE6" s="34">
        <v>0.78091935838545623</v>
      </c>
      <c r="CF6" s="34">
        <v>0.19068550406348497</v>
      </c>
      <c r="CG6" s="34">
        <v>0.11643128856753557</v>
      </c>
      <c r="CI6" s="33">
        <v>3</v>
      </c>
      <c r="CJ6" s="34">
        <v>0.1136742033473374</v>
      </c>
      <c r="CK6" s="34">
        <v>3.1009253176634162</v>
      </c>
      <c r="CL6" s="34">
        <v>6.1864371964884421</v>
      </c>
      <c r="CM6" s="34">
        <v>5.1732395048305229</v>
      </c>
      <c r="CN6" s="34">
        <v>2.5367720236417406</v>
      </c>
      <c r="CO6" s="34">
        <v>1.8783353953372366</v>
      </c>
      <c r="CP6" s="34">
        <v>2.2055979825461556</v>
      </c>
      <c r="CQ6" s="34">
        <v>0.61946401250953709</v>
      </c>
      <c r="CR6" s="34">
        <v>0.77379007807721112</v>
      </c>
      <c r="CS6" s="34">
        <v>0.82542977798763995</v>
      </c>
      <c r="CT6" s="34">
        <v>0.86585492185548452</v>
      </c>
      <c r="CU6" s="34">
        <v>0.85877060497191926</v>
      </c>
    </row>
    <row r="7" spans="1:99" x14ac:dyDescent="0.25">
      <c r="C7" s="33">
        <v>4</v>
      </c>
      <c r="D7" s="34">
        <v>1.3829539314874539</v>
      </c>
      <c r="E7" s="34">
        <v>2.7857152973174375</v>
      </c>
      <c r="F7" s="34">
        <v>2.1119525641000001</v>
      </c>
      <c r="G7" s="34">
        <v>16.354471786100543</v>
      </c>
      <c r="H7" s="34">
        <v>1.7441654143</v>
      </c>
      <c r="I7" s="34">
        <v>4.0111491038485418</v>
      </c>
      <c r="J7" s="34">
        <v>12.412838216597715</v>
      </c>
      <c r="K7" s="34">
        <v>3.7669947382000002</v>
      </c>
      <c r="L7" s="34">
        <v>1.4519154604022653</v>
      </c>
      <c r="M7" s="34">
        <v>0.59347725167266252</v>
      </c>
      <c r="N7" s="34">
        <v>0.35458552096868234</v>
      </c>
      <c r="O7" s="34">
        <v>0.25328821682909081</v>
      </c>
      <c r="Q7" s="33">
        <v>4</v>
      </c>
      <c r="R7" s="34">
        <v>0.35418432168081804</v>
      </c>
      <c r="S7" s="34">
        <v>0.51530350923847257</v>
      </c>
      <c r="T7" s="34">
        <v>2.7762460060123861</v>
      </c>
      <c r="U7" s="34">
        <v>7.9698747098138778</v>
      </c>
      <c r="V7" s="34">
        <v>3.5101998942579273</v>
      </c>
      <c r="W7" s="34">
        <v>5.2145880995577505</v>
      </c>
      <c r="X7" s="34">
        <v>16.198655767945066</v>
      </c>
      <c r="Y7" s="34">
        <v>9.3143063733588694</v>
      </c>
      <c r="Z7" s="34">
        <v>11.46712631881873</v>
      </c>
      <c r="AA7" s="34">
        <v>1.1940315832316974</v>
      </c>
      <c r="AB7" s="34">
        <v>0.67295109409802922</v>
      </c>
      <c r="AC7" s="34">
        <v>0.41289256707966859</v>
      </c>
      <c r="AE7" s="33">
        <v>4</v>
      </c>
      <c r="AF7" s="34">
        <v>1.021406112</v>
      </c>
      <c r="AG7" s="34">
        <v>1.3285592615178901</v>
      </c>
      <c r="AH7" s="34">
        <v>10.228388897594034</v>
      </c>
      <c r="AI7" s="34">
        <v>3.860586893485817</v>
      </c>
      <c r="AJ7" s="34">
        <v>1.962796442834839</v>
      </c>
      <c r="AK7" s="34">
        <v>15.189287721461463</v>
      </c>
      <c r="AL7" s="34">
        <v>7.3076491418301135</v>
      </c>
      <c r="AM7" s="34">
        <v>4.3823429384234069</v>
      </c>
      <c r="AN7" s="34">
        <v>2.106949222183188</v>
      </c>
      <c r="AO7" s="34">
        <v>0.7819790246401922</v>
      </c>
      <c r="AP7" s="34">
        <v>0.41237380887521002</v>
      </c>
      <c r="AQ7" s="34">
        <v>0.2658523893507056</v>
      </c>
      <c r="AS7" s="33">
        <v>4</v>
      </c>
      <c r="AT7" s="34">
        <v>0.46913499127242581</v>
      </c>
      <c r="AU7" s="34">
        <v>0.7824069138258718</v>
      </c>
      <c r="AV7" s="34">
        <v>2.3645743275187452</v>
      </c>
      <c r="AW7" s="34">
        <v>5.4479796721911917</v>
      </c>
      <c r="AX7" s="34">
        <v>4.7122071221252551</v>
      </c>
      <c r="AY7" s="34">
        <v>7.2530466433379024</v>
      </c>
      <c r="AZ7" s="34">
        <v>9.476716002511461</v>
      </c>
      <c r="BA7" s="34">
        <v>19.737693165627618</v>
      </c>
      <c r="BB7" s="34">
        <v>1.8351007714932646</v>
      </c>
      <c r="BC7" s="34">
        <v>1.4605646709674136</v>
      </c>
      <c r="BD7" s="34">
        <v>1.239949671</v>
      </c>
      <c r="BE7" s="34">
        <v>0.32646927698618516</v>
      </c>
      <c r="BG7" s="33">
        <v>4</v>
      </c>
      <c r="BH7" s="34">
        <v>0.23475225837936067</v>
      </c>
      <c r="BI7" s="34">
        <v>6.2541648587388652</v>
      </c>
      <c r="BJ7" s="34">
        <v>25.738848236101664</v>
      </c>
      <c r="BK7" s="34">
        <v>3.2987529645300606</v>
      </c>
      <c r="BL7" s="34">
        <v>5.6817431762243107</v>
      </c>
      <c r="BM7" s="34">
        <v>7.156113834573933</v>
      </c>
      <c r="BN7" s="34">
        <v>2.0093022923812964</v>
      </c>
      <c r="BO7" s="34">
        <v>1.5603920363785866</v>
      </c>
      <c r="BP7" s="34">
        <v>3.4054787879207455</v>
      </c>
      <c r="BQ7" s="34">
        <v>0.61472785904947425</v>
      </c>
      <c r="BR7" s="34">
        <v>0.38290361158167896</v>
      </c>
      <c r="BS7" s="34">
        <v>0.71227019185530149</v>
      </c>
      <c r="BU7" s="33">
        <v>4</v>
      </c>
      <c r="BV7" s="34">
        <v>4.9326382132275359</v>
      </c>
      <c r="BW7" s="34">
        <v>1.4208975693607577</v>
      </c>
      <c r="BX7" s="34">
        <v>4.9246599383066867</v>
      </c>
      <c r="BY7" s="34">
        <v>1.4184853790858614</v>
      </c>
      <c r="BZ7" s="34">
        <v>2.8385952257285489</v>
      </c>
      <c r="CA7" s="34">
        <v>10.602494427450646</v>
      </c>
      <c r="CB7" s="34">
        <v>3.9177681438389875</v>
      </c>
      <c r="CC7" s="34">
        <v>3.304261650843324</v>
      </c>
      <c r="CD7" s="34">
        <v>1.056822753783013</v>
      </c>
      <c r="CE7" s="34">
        <v>0.73180169600579659</v>
      </c>
      <c r="CF7" s="34">
        <v>0.18586030001972473</v>
      </c>
      <c r="CG7" s="34">
        <v>0.11285494118978819</v>
      </c>
      <c r="CI7" s="33">
        <v>4</v>
      </c>
      <c r="CJ7" s="34">
        <v>0.10985304382396924</v>
      </c>
      <c r="CK7" s="34">
        <v>3.2892483036092215</v>
      </c>
      <c r="CL7" s="34">
        <v>6.986899792189976</v>
      </c>
      <c r="CM7" s="34">
        <v>4.7455221150258629</v>
      </c>
      <c r="CN7" s="34">
        <v>2.3737834964615767</v>
      </c>
      <c r="CO7" s="34">
        <v>1.7974647691843899</v>
      </c>
      <c r="CP7" s="34">
        <v>1.9604180319520295</v>
      </c>
      <c r="CQ7" s="34">
        <v>0.55807237015244837</v>
      </c>
      <c r="CR7" s="34">
        <v>0.77198315581707055</v>
      </c>
      <c r="CS7" s="34">
        <v>0.8241909093088533</v>
      </c>
      <c r="CT7" s="34">
        <v>0.86152710862471726</v>
      </c>
      <c r="CU7" s="34">
        <v>0.84164256179032459</v>
      </c>
    </row>
    <row r="8" spans="1:99" x14ac:dyDescent="0.25">
      <c r="C8" s="33">
        <v>5</v>
      </c>
      <c r="D8" s="34">
        <v>0.66273649883696895</v>
      </c>
      <c r="E8" s="34">
        <v>2.2407216930997422</v>
      </c>
      <c r="F8" s="34">
        <v>2.0331410320000001</v>
      </c>
      <c r="G8" s="34">
        <v>17.409386625034958</v>
      </c>
      <c r="H8" s="34">
        <v>1.6916243928999999</v>
      </c>
      <c r="I8" s="34">
        <v>4.9931406472438233</v>
      </c>
      <c r="J8" s="34">
        <v>8.1758682314539204</v>
      </c>
      <c r="K8" s="34">
        <v>4.6066061743915707</v>
      </c>
      <c r="L8" s="34">
        <v>1.4318343063796333</v>
      </c>
      <c r="M8" s="34">
        <v>0.56891586191202859</v>
      </c>
      <c r="N8" s="34">
        <v>0.3492844286900797</v>
      </c>
      <c r="O8" s="34">
        <v>0.32941052409276356</v>
      </c>
      <c r="Q8" s="33">
        <v>5</v>
      </c>
      <c r="R8" s="34">
        <v>0.30492599663276904</v>
      </c>
      <c r="S8" s="34">
        <v>0.49164871021218098</v>
      </c>
      <c r="T8" s="34">
        <v>2.5823516516323499</v>
      </c>
      <c r="U8" s="34">
        <v>9.2228494595639354</v>
      </c>
      <c r="V8" s="34">
        <v>3.3768740205074779</v>
      </c>
      <c r="W8" s="34">
        <v>4.5495103841779754</v>
      </c>
      <c r="X8" s="34">
        <v>14.581917524014699</v>
      </c>
      <c r="Y8" s="34">
        <v>8.342594540602839</v>
      </c>
      <c r="Z8" s="34">
        <v>9.6197274036457827</v>
      </c>
      <c r="AA8" s="34">
        <v>1.1135508162683472</v>
      </c>
      <c r="AB8" s="34">
        <v>0.64878033136203495</v>
      </c>
      <c r="AC8" s="34">
        <v>0.3880305801385277</v>
      </c>
      <c r="AE8" s="33">
        <v>5</v>
      </c>
      <c r="AF8" s="34">
        <v>1.021406112</v>
      </c>
      <c r="AG8" s="34">
        <v>2.0703157546608471</v>
      </c>
      <c r="AH8" s="34">
        <v>8.2552266310045983</v>
      </c>
      <c r="AI8" s="34">
        <v>3.0524330695748021</v>
      </c>
      <c r="AJ8" s="34">
        <v>1.9328503223988109</v>
      </c>
      <c r="AK8" s="34">
        <v>17.677347360080507</v>
      </c>
      <c r="AL8" s="34">
        <v>7.9828364897645159</v>
      </c>
      <c r="AM8" s="34">
        <v>3.7465188062551777</v>
      </c>
      <c r="AN8" s="34">
        <v>1.9504467188257979</v>
      </c>
      <c r="AO8" s="34">
        <v>0.75330904072906746</v>
      </c>
      <c r="AP8" s="34">
        <v>0.40442364756354171</v>
      </c>
      <c r="AQ8" s="34">
        <v>0.26541296508152629</v>
      </c>
      <c r="AS8" s="33">
        <v>5</v>
      </c>
      <c r="AT8" s="34">
        <v>0.78464222164765218</v>
      </c>
      <c r="AU8" s="34">
        <v>0.79269133887429089</v>
      </c>
      <c r="AV8" s="34">
        <v>2.1165332431705384</v>
      </c>
      <c r="AW8" s="34">
        <v>5.5133492505821726</v>
      </c>
      <c r="AX8" s="34">
        <v>4.0493475107666494</v>
      </c>
      <c r="AY8" s="34">
        <v>7.7278147945305538</v>
      </c>
      <c r="AZ8" s="34">
        <v>8.8111848988602297</v>
      </c>
      <c r="BA8" s="34">
        <v>14.781755452432204</v>
      </c>
      <c r="BB8" s="34">
        <v>2.149244189867062</v>
      </c>
      <c r="BC8" s="34">
        <v>1.3537772988807164</v>
      </c>
      <c r="BD8" s="34">
        <v>1.1746891620000002</v>
      </c>
      <c r="BE8" s="34">
        <v>0.32502050866814231</v>
      </c>
      <c r="BG8" s="33">
        <v>5</v>
      </c>
      <c r="BH8" s="34">
        <v>0.23641957150247012</v>
      </c>
      <c r="BI8" s="34">
        <v>4.9229400680806261</v>
      </c>
      <c r="BJ8" s="34">
        <v>31.61921487673899</v>
      </c>
      <c r="BK8" s="34">
        <v>2.8527898950653636</v>
      </c>
      <c r="BL8" s="34">
        <v>5.1030033421451435</v>
      </c>
      <c r="BM8" s="34">
        <v>6.3340225403636126</v>
      </c>
      <c r="BN8" s="34">
        <v>2.2901138221214534</v>
      </c>
      <c r="BO8" s="34">
        <v>1.4736704798657896</v>
      </c>
      <c r="BP8" s="34">
        <v>2.9132675020662671</v>
      </c>
      <c r="BQ8" s="34">
        <v>0.59477959355262544</v>
      </c>
      <c r="BR8" s="34">
        <v>0.37823777921152874</v>
      </c>
      <c r="BS8" s="34">
        <v>1.3064530159376648</v>
      </c>
      <c r="BU8" s="33">
        <v>5</v>
      </c>
      <c r="BV8" s="34">
        <v>3.6766612584843457</v>
      </c>
      <c r="BW8" s="34">
        <v>1.8767233064797326</v>
      </c>
      <c r="BX8" s="34">
        <v>3.6301869713427624</v>
      </c>
      <c r="BY8" s="34">
        <v>1.3478131946271945</v>
      </c>
      <c r="BZ8" s="34">
        <v>2.5426554220207329</v>
      </c>
      <c r="CA8" s="34">
        <v>21.386071475911983</v>
      </c>
      <c r="CB8" s="34">
        <v>3.8487767472004335</v>
      </c>
      <c r="CC8" s="34">
        <v>3.2833661357542301</v>
      </c>
      <c r="CD8" s="34">
        <v>1.0069746537975774</v>
      </c>
      <c r="CE8" s="34">
        <v>0.68639890630868161</v>
      </c>
      <c r="CF8" s="34">
        <v>0.17686344376126378</v>
      </c>
      <c r="CG8" s="34">
        <v>0.10782471244204977</v>
      </c>
      <c r="CI8" s="33">
        <v>5</v>
      </c>
      <c r="CJ8" s="34">
        <v>0.10665977456773494</v>
      </c>
      <c r="CK8" s="34">
        <v>3.4161750905984274</v>
      </c>
      <c r="CL8" s="34">
        <v>7.121367669726367</v>
      </c>
      <c r="CM8" s="34">
        <v>4.2236910753380643</v>
      </c>
      <c r="CN8" s="34">
        <v>2.8423555191538701</v>
      </c>
      <c r="CO8" s="34">
        <v>1.7267870883292133</v>
      </c>
      <c r="CP8" s="34">
        <v>1.8024978704802697</v>
      </c>
      <c r="CQ8" s="34">
        <v>0.51059010368678548</v>
      </c>
      <c r="CR8" s="34">
        <v>0.7702161729219591</v>
      </c>
      <c r="CS8" s="34">
        <v>0.82624354253911847</v>
      </c>
      <c r="CT8" s="34">
        <v>0.85375402621400909</v>
      </c>
      <c r="CU8" s="34">
        <v>0.83069106261343295</v>
      </c>
    </row>
    <row r="9" spans="1:99" x14ac:dyDescent="0.25">
      <c r="C9" s="33">
        <v>6</v>
      </c>
      <c r="D9" s="34">
        <v>0.79133929228173983</v>
      </c>
      <c r="E9" s="34">
        <v>5.208204823095163</v>
      </c>
      <c r="F9" s="34">
        <v>1.9543294999</v>
      </c>
      <c r="G9" s="34">
        <v>25.453896579531577</v>
      </c>
      <c r="H9" s="34">
        <v>1.9543294999</v>
      </c>
      <c r="I9" s="34">
        <v>5.1176304050264392</v>
      </c>
      <c r="J9" s="34">
        <v>4.9854732358991916</v>
      </c>
      <c r="K9" s="34">
        <v>9.2261393238372111</v>
      </c>
      <c r="L9" s="34">
        <v>1.3833244412348464</v>
      </c>
      <c r="M9" s="34">
        <v>0.55967808889162496</v>
      </c>
      <c r="N9" s="34">
        <v>0.35297250526756424</v>
      </c>
      <c r="O9" s="34">
        <v>0.35580147734079709</v>
      </c>
      <c r="Q9" s="33">
        <v>6</v>
      </c>
      <c r="R9" s="34">
        <v>0.28248876718465182</v>
      </c>
      <c r="S9" s="34">
        <v>0.98160040892885447</v>
      </c>
      <c r="T9" s="34">
        <v>2.4144760553952107</v>
      </c>
      <c r="U9" s="34">
        <v>14.666600240968068</v>
      </c>
      <c r="V9" s="34">
        <v>3.3593990257917183</v>
      </c>
      <c r="W9" s="34">
        <v>4.0497917888629305</v>
      </c>
      <c r="X9" s="34">
        <v>15.357805213869108</v>
      </c>
      <c r="Y9" s="34">
        <v>6.9888154875737163</v>
      </c>
      <c r="Z9" s="34">
        <v>6.8083978808471528</v>
      </c>
      <c r="AA9" s="34">
        <v>1.0610935546971842</v>
      </c>
      <c r="AB9" s="34">
        <v>0.64920096585037146</v>
      </c>
      <c r="AC9" s="34">
        <v>0.37260964055700152</v>
      </c>
      <c r="AE9" s="33">
        <v>6</v>
      </c>
      <c r="AF9" s="34">
        <v>1.021406112</v>
      </c>
      <c r="AG9" s="34">
        <v>2.1156739820383796</v>
      </c>
      <c r="AH9" s="34">
        <v>6.9046111546679851</v>
      </c>
      <c r="AI9" s="34">
        <v>2.5154274665595113</v>
      </c>
      <c r="AJ9" s="34">
        <v>1.8646834400510197</v>
      </c>
      <c r="AK9" s="34">
        <v>14.694272244731257</v>
      </c>
      <c r="AL9" s="34">
        <v>9.1309699822889598</v>
      </c>
      <c r="AM9" s="34">
        <v>3.4452540506238098</v>
      </c>
      <c r="AN9" s="34">
        <v>1.8655033089790252</v>
      </c>
      <c r="AO9" s="34">
        <v>0.71936798271399571</v>
      </c>
      <c r="AP9" s="34">
        <v>0.40628922541782259</v>
      </c>
      <c r="AQ9" s="34">
        <v>0.26263159241720679</v>
      </c>
      <c r="AS9" s="33">
        <v>6</v>
      </c>
      <c r="AT9" s="34">
        <v>0.45844097030151248</v>
      </c>
      <c r="AU9" s="34">
        <v>0.90990841429638347</v>
      </c>
      <c r="AV9" s="34">
        <v>1.9014837365994881</v>
      </c>
      <c r="AW9" s="34">
        <v>4.9642766552015276</v>
      </c>
      <c r="AX9" s="34">
        <v>3.5264281146958107</v>
      </c>
      <c r="AY9" s="34">
        <v>8.7868357939863984</v>
      </c>
      <c r="AZ9" s="34">
        <v>8.0725334764364174</v>
      </c>
      <c r="BA9" s="34">
        <v>10.858978219718693</v>
      </c>
      <c r="BB9" s="34">
        <v>1.890657171887828</v>
      </c>
      <c r="BC9" s="34">
        <v>1.2734480643840802</v>
      </c>
      <c r="BD9" s="34">
        <v>1.1746891620000002</v>
      </c>
      <c r="BE9" s="34">
        <v>0.32156309612646605</v>
      </c>
      <c r="BG9" s="33">
        <v>6</v>
      </c>
      <c r="BH9" s="34">
        <v>0.23497909950406548</v>
      </c>
      <c r="BI9" s="34">
        <v>3.9466185499049709</v>
      </c>
      <c r="BJ9" s="34">
        <v>18.524942109847515</v>
      </c>
      <c r="BK9" s="34">
        <v>2.5782420610700312</v>
      </c>
      <c r="BL9" s="34">
        <v>4.9111952661497975</v>
      </c>
      <c r="BM9" s="34">
        <v>5.9641585348251951</v>
      </c>
      <c r="BN9" s="34">
        <v>3.3631656645399062</v>
      </c>
      <c r="BO9" s="34">
        <v>1.3920385054569626</v>
      </c>
      <c r="BP9" s="34">
        <v>2.5683739009901307</v>
      </c>
      <c r="BQ9" s="34">
        <v>0.57813371811661096</v>
      </c>
      <c r="BR9" s="34">
        <v>0.34112423340541143</v>
      </c>
      <c r="BS9" s="34">
        <v>1.9079249940986451</v>
      </c>
      <c r="BU9" s="33">
        <v>6</v>
      </c>
      <c r="BV9" s="34">
        <v>2.8847062039669562</v>
      </c>
      <c r="BW9" s="34">
        <v>2.2115041065875447</v>
      </c>
      <c r="BX9" s="34">
        <v>2.8930820113389966</v>
      </c>
      <c r="BY9" s="34">
        <v>1.2943929934308618</v>
      </c>
      <c r="BZ9" s="34">
        <v>2.4017874542491349</v>
      </c>
      <c r="CA9" s="34">
        <v>30.849619628404191</v>
      </c>
      <c r="CB9" s="34">
        <v>4.9940345114718898</v>
      </c>
      <c r="CC9" s="34">
        <v>2.9359280689038587</v>
      </c>
      <c r="CD9" s="34">
        <v>0.96442262295554559</v>
      </c>
      <c r="CE9" s="34">
        <v>0.65480180511315167</v>
      </c>
      <c r="CF9" s="34">
        <v>0.16920592309135585</v>
      </c>
      <c r="CG9" s="34">
        <v>0.10334817869521723</v>
      </c>
      <c r="CI9" s="33">
        <v>6</v>
      </c>
      <c r="CJ9" s="34">
        <v>0.10371683912876746</v>
      </c>
      <c r="CK9" s="34">
        <v>3.4782101675312296</v>
      </c>
      <c r="CL9" s="34">
        <v>8.5286290907235927</v>
      </c>
      <c r="CM9" s="34">
        <v>3.8604369473654185</v>
      </c>
      <c r="CN9" s="34">
        <v>14.580256598098151</v>
      </c>
      <c r="CO9" s="34">
        <v>1.6568719820351994</v>
      </c>
      <c r="CP9" s="34">
        <v>1.6424340373239363</v>
      </c>
      <c r="CQ9" s="34">
        <v>0.49855664709835057</v>
      </c>
      <c r="CR9" s="34">
        <v>0.77358710274489095</v>
      </c>
      <c r="CS9" s="34">
        <v>0.83041864884974548</v>
      </c>
      <c r="CT9" s="34">
        <v>0.84561931573960036</v>
      </c>
      <c r="CU9" s="34">
        <v>0.82828058050849962</v>
      </c>
    </row>
    <row r="10" spans="1:99" x14ac:dyDescent="0.25">
      <c r="C10" s="33">
        <v>7</v>
      </c>
      <c r="D10" s="34">
        <v>0.81559613573006551</v>
      </c>
      <c r="E10" s="34">
        <v>6.6744859655072606</v>
      </c>
      <c r="F10" s="34">
        <v>1.9543294999</v>
      </c>
      <c r="G10" s="34">
        <v>30.060865385270812</v>
      </c>
      <c r="H10" s="34">
        <v>1.6916243928999999</v>
      </c>
      <c r="I10" s="34">
        <v>4.7693718583909313</v>
      </c>
      <c r="J10" s="34">
        <v>4.1460940273085267</v>
      </c>
      <c r="K10" s="34">
        <v>13.760519732299223</v>
      </c>
      <c r="L10" s="34">
        <v>1.2576876063707116</v>
      </c>
      <c r="M10" s="34">
        <v>0.55657104351297759</v>
      </c>
      <c r="N10" s="34">
        <v>0.36790059115193102</v>
      </c>
      <c r="O10" s="34">
        <v>0.31395035838514507</v>
      </c>
      <c r="Q10" s="33">
        <v>7</v>
      </c>
      <c r="R10" s="34">
        <v>0.26345463844626915</v>
      </c>
      <c r="S10" s="34">
        <v>2.5842767281633856</v>
      </c>
      <c r="T10" s="34">
        <v>2.2809415624552072</v>
      </c>
      <c r="U10" s="34">
        <v>12.122467087088472</v>
      </c>
      <c r="V10" s="34">
        <v>3.4328574783374011</v>
      </c>
      <c r="W10" s="34">
        <v>3.7407547250844395</v>
      </c>
      <c r="X10" s="34">
        <v>13.995487341461271</v>
      </c>
      <c r="Y10" s="34">
        <v>6.0056990848443057</v>
      </c>
      <c r="Z10" s="34">
        <v>5.7983924773815696</v>
      </c>
      <c r="AA10" s="34">
        <v>1.0022631742673755</v>
      </c>
      <c r="AB10" s="34">
        <v>0.63781941999944247</v>
      </c>
      <c r="AC10" s="34">
        <v>0.41169439839348182</v>
      </c>
      <c r="AE10" s="33">
        <v>7</v>
      </c>
      <c r="AF10" s="34">
        <v>1.021406112</v>
      </c>
      <c r="AG10" s="34">
        <v>4.2285601347359636</v>
      </c>
      <c r="AH10" s="34">
        <v>5.8714576838391972</v>
      </c>
      <c r="AI10" s="34">
        <v>2.2477022668310167</v>
      </c>
      <c r="AJ10" s="34">
        <v>2.1646566891106556</v>
      </c>
      <c r="AK10" s="34">
        <v>12.292855154174525</v>
      </c>
      <c r="AL10" s="34">
        <v>9.3403596808119218</v>
      </c>
      <c r="AM10" s="34">
        <v>3.5434463903045215</v>
      </c>
      <c r="AN10" s="34">
        <v>1.8379549783587776</v>
      </c>
      <c r="AO10" s="34">
        <v>0.70978793167480225</v>
      </c>
      <c r="AP10" s="34">
        <v>0.40525326378011622</v>
      </c>
      <c r="AQ10" s="34">
        <v>0.26102400535804221</v>
      </c>
      <c r="AS10" s="33">
        <v>7</v>
      </c>
      <c r="AT10" s="34">
        <v>0.419809400730696</v>
      </c>
      <c r="AU10" s="34">
        <v>0.78520179452704386</v>
      </c>
      <c r="AV10" s="34">
        <v>1.7445546114850778</v>
      </c>
      <c r="AW10" s="34">
        <v>4.2711612230841602</v>
      </c>
      <c r="AX10" s="34">
        <v>3.1002906236881804</v>
      </c>
      <c r="AY10" s="34">
        <v>7.8252974194221681</v>
      </c>
      <c r="AZ10" s="34">
        <v>6.9465303285818552</v>
      </c>
      <c r="BA10" s="34">
        <v>8.3931268692149281</v>
      </c>
      <c r="BB10" s="34">
        <v>2.3837903565859624</v>
      </c>
      <c r="BC10" s="34">
        <v>1.2023765565756055</v>
      </c>
      <c r="BD10" s="34">
        <v>0.49701970464575135</v>
      </c>
      <c r="BE10" s="34">
        <v>0.31832310402120362</v>
      </c>
      <c r="BG10" s="33">
        <v>7</v>
      </c>
      <c r="BH10" s="34">
        <v>0.23324416935492431</v>
      </c>
      <c r="BI10" s="34">
        <v>3.1898891906653204</v>
      </c>
      <c r="BJ10" s="34">
        <v>13.984537441340004</v>
      </c>
      <c r="BK10" s="34">
        <v>3.2533751367030144</v>
      </c>
      <c r="BL10" s="34">
        <v>5.0112647490399702</v>
      </c>
      <c r="BM10" s="34">
        <v>5.3550943241394968</v>
      </c>
      <c r="BN10" s="34">
        <v>6.6818005554623214</v>
      </c>
      <c r="BO10" s="34">
        <v>1.3187820518298894</v>
      </c>
      <c r="BP10" s="34">
        <v>2.2905295081536154</v>
      </c>
      <c r="BQ10" s="34">
        <v>0.56664695677581589</v>
      </c>
      <c r="BR10" s="34">
        <v>0.32271249343506742</v>
      </c>
      <c r="BS10" s="34">
        <v>1.1207558555191914</v>
      </c>
      <c r="BU10" s="33">
        <v>7</v>
      </c>
      <c r="BV10" s="34">
        <v>2.5983501579240027</v>
      </c>
      <c r="BW10" s="34">
        <v>3.3646066848270832</v>
      </c>
      <c r="BX10" s="34">
        <v>2.3174645734474013</v>
      </c>
      <c r="BY10" s="34">
        <v>1.3628309243425378</v>
      </c>
      <c r="BZ10" s="34">
        <v>2.2874962981270772</v>
      </c>
      <c r="CA10" s="34">
        <v>23.087211441843237</v>
      </c>
      <c r="CB10" s="34">
        <v>5.5104327630658103</v>
      </c>
      <c r="CC10" s="34">
        <v>2.7366142890557241</v>
      </c>
      <c r="CD10" s="34">
        <v>0.93092082883880112</v>
      </c>
      <c r="CE10" s="34">
        <v>0.62991950714046208</v>
      </c>
      <c r="CF10" s="34">
        <v>0.16209123194982172</v>
      </c>
      <c r="CG10" s="34">
        <v>0.10279295344383543</v>
      </c>
      <c r="CI10" s="33">
        <v>7</v>
      </c>
      <c r="CJ10" s="34">
        <v>8.207810693364688E-2</v>
      </c>
      <c r="CK10" s="34">
        <v>3.1791458015016838</v>
      </c>
      <c r="CL10" s="34">
        <v>8.785423599017447</v>
      </c>
      <c r="CM10" s="34">
        <v>3.5859892609010502</v>
      </c>
      <c r="CN10" s="34">
        <v>19.067825657541142</v>
      </c>
      <c r="CO10" s="34">
        <v>1.5916282980817693</v>
      </c>
      <c r="CP10" s="34">
        <v>1.4674938787654463</v>
      </c>
      <c r="CQ10" s="34">
        <v>0.46744949745785486</v>
      </c>
      <c r="CR10" s="34">
        <v>0.77765418713866963</v>
      </c>
      <c r="CS10" s="34">
        <v>0.83457046540304269</v>
      </c>
      <c r="CT10" s="34">
        <v>0.84656635094075283</v>
      </c>
      <c r="CU10" s="34">
        <v>0.83685763973399574</v>
      </c>
    </row>
    <row r="11" spans="1:99" x14ac:dyDescent="0.25">
      <c r="C11" s="33">
        <v>8</v>
      </c>
      <c r="D11" s="34">
        <v>0.64485887027000455</v>
      </c>
      <c r="E11" s="34">
        <v>5.3826180542244568</v>
      </c>
      <c r="F11" s="34">
        <v>1.9543294999</v>
      </c>
      <c r="G11" s="34">
        <v>45.760038446708876</v>
      </c>
      <c r="H11" s="34">
        <v>1.7441654143</v>
      </c>
      <c r="I11" s="34">
        <v>4.0684184641390333</v>
      </c>
      <c r="J11" s="34">
        <v>3.7666248070962718</v>
      </c>
      <c r="K11" s="34">
        <v>7.9804989129311394</v>
      </c>
      <c r="L11" s="34">
        <v>1.1680003780970227</v>
      </c>
      <c r="M11" s="34">
        <v>0.54803975049903619</v>
      </c>
      <c r="N11" s="34">
        <v>0.36713946603908232</v>
      </c>
      <c r="O11" s="34">
        <v>0.29686229955960386</v>
      </c>
      <c r="Q11" s="33">
        <v>8</v>
      </c>
      <c r="R11" s="34">
        <v>0.2509202573411658</v>
      </c>
      <c r="S11" s="34">
        <v>5.0125066242654697</v>
      </c>
      <c r="T11" s="34">
        <v>2.2863336730513724</v>
      </c>
      <c r="U11" s="34">
        <v>9.3569577126325374</v>
      </c>
      <c r="V11" s="34">
        <v>3.2908836377069934</v>
      </c>
      <c r="W11" s="34">
        <v>3.2748835727108592</v>
      </c>
      <c r="X11" s="34">
        <v>12.891347771893356</v>
      </c>
      <c r="Y11" s="34">
        <v>5.1568147409647329</v>
      </c>
      <c r="Z11" s="34">
        <v>4.8438474036934931</v>
      </c>
      <c r="AA11" s="34">
        <v>0.9648796730571817</v>
      </c>
      <c r="AB11" s="34">
        <v>0.65129097908305167</v>
      </c>
      <c r="AC11" s="34">
        <v>0.39963015579820743</v>
      </c>
      <c r="AE11" s="33">
        <v>8</v>
      </c>
      <c r="AF11" s="34">
        <v>1.085243994</v>
      </c>
      <c r="AG11" s="34">
        <v>4.4909692432838613</v>
      </c>
      <c r="AH11" s="34">
        <v>6.1862623199594067</v>
      </c>
      <c r="AI11" s="34">
        <v>2.2368111431324338</v>
      </c>
      <c r="AJ11" s="34">
        <v>2.2882023354322332</v>
      </c>
      <c r="AK11" s="34">
        <v>11.715120587653491</v>
      </c>
      <c r="AL11" s="34">
        <v>8.1392771865621647</v>
      </c>
      <c r="AM11" s="34">
        <v>3.4938640211402925</v>
      </c>
      <c r="AN11" s="34">
        <v>1.7097230606784311</v>
      </c>
      <c r="AO11" s="34">
        <v>0.69288335310675919</v>
      </c>
      <c r="AP11" s="34">
        <v>0.39402109257956924</v>
      </c>
      <c r="AQ11" s="34">
        <v>0.25850456524374976</v>
      </c>
      <c r="AS11" s="33">
        <v>8</v>
      </c>
      <c r="AT11" s="34">
        <v>0.3829036115816763</v>
      </c>
      <c r="AU11" s="34">
        <v>0.72067942464981904</v>
      </c>
      <c r="AV11" s="34">
        <v>1.5991127768031481</v>
      </c>
      <c r="AW11" s="34">
        <v>3.6018693269732802</v>
      </c>
      <c r="AX11" s="34">
        <v>3.1754124215332298</v>
      </c>
      <c r="AY11" s="34">
        <v>6.5652266259421435</v>
      </c>
      <c r="AZ11" s="34">
        <v>5.8740413040162016</v>
      </c>
      <c r="BA11" s="34">
        <v>6.7983380487288034</v>
      </c>
      <c r="BB11" s="34">
        <v>2.7951604867285442</v>
      </c>
      <c r="BC11" s="34">
        <v>1.1575879835120835</v>
      </c>
      <c r="BD11" s="34">
        <v>0.49173884801505346</v>
      </c>
      <c r="BE11" s="34">
        <v>0.32165876204547256</v>
      </c>
      <c r="BG11" s="33">
        <v>8</v>
      </c>
      <c r="BH11" s="34">
        <v>0.23181821140568587</v>
      </c>
      <c r="BI11" s="34">
        <v>2.8914244796817292</v>
      </c>
      <c r="BJ11" s="34">
        <v>11.90016756338999</v>
      </c>
      <c r="BK11" s="34">
        <v>4.0016501082014413</v>
      </c>
      <c r="BL11" s="34">
        <v>4.5632817804980093</v>
      </c>
      <c r="BM11" s="34">
        <v>4.932564406375394</v>
      </c>
      <c r="BN11" s="34">
        <v>8.7911091225469224</v>
      </c>
      <c r="BO11" s="34">
        <v>1.2699686890026327</v>
      </c>
      <c r="BP11" s="34">
        <v>2.093508467344718</v>
      </c>
      <c r="BQ11" s="34">
        <v>0.54845327789911391</v>
      </c>
      <c r="BR11" s="34">
        <v>0.32453865677396737</v>
      </c>
      <c r="BS11" s="34">
        <v>0.95363728941666215</v>
      </c>
      <c r="BU11" s="33">
        <v>8</v>
      </c>
      <c r="BV11" s="34">
        <v>2.4289952267902422</v>
      </c>
      <c r="BW11" s="34">
        <v>4.2150888507666275</v>
      </c>
      <c r="BX11" s="34">
        <v>1.9437756667549502</v>
      </c>
      <c r="BY11" s="34">
        <v>2.2030530985226378</v>
      </c>
      <c r="BZ11" s="34">
        <v>2.8409877086974364</v>
      </c>
      <c r="CA11" s="34">
        <v>18.316335970179374</v>
      </c>
      <c r="CB11" s="34">
        <v>4.9408359124403312</v>
      </c>
      <c r="CC11" s="34">
        <v>3.7724790754544339</v>
      </c>
      <c r="CD11" s="34">
        <v>0.89539177137260872</v>
      </c>
      <c r="CE11" s="34">
        <v>0.60394063647893426</v>
      </c>
      <c r="CF11" s="34">
        <v>0.15789875416530194</v>
      </c>
      <c r="CG11" s="34">
        <v>0.10299682023136308</v>
      </c>
      <c r="CI11" s="33">
        <v>8</v>
      </c>
      <c r="CJ11" s="34">
        <v>6.7657716146534055E-2</v>
      </c>
      <c r="CK11" s="34">
        <v>2.8905896387368362</v>
      </c>
      <c r="CL11" s="34">
        <v>7.5025107046775874</v>
      </c>
      <c r="CM11" s="34">
        <v>3.324816967916989</v>
      </c>
      <c r="CN11" s="34">
        <v>16.830503680151882</v>
      </c>
      <c r="CO11" s="34">
        <v>1.5334617429014341</v>
      </c>
      <c r="CP11" s="34">
        <v>1.7807407374032231</v>
      </c>
      <c r="CQ11" s="34">
        <v>0.44305933804970765</v>
      </c>
      <c r="CR11" s="34">
        <v>0.78266745388090697</v>
      </c>
      <c r="CS11" s="34">
        <v>0.83771898618974439</v>
      </c>
      <c r="CT11" s="34">
        <v>0.85705612535670994</v>
      </c>
      <c r="CU11" s="34">
        <v>0.83766023695635705</v>
      </c>
    </row>
    <row r="12" spans="1:99" x14ac:dyDescent="0.25">
      <c r="C12" s="33">
        <v>9</v>
      </c>
      <c r="D12" s="34">
        <v>0.68425877136967672</v>
      </c>
      <c r="E12" s="34">
        <v>5.4957733230788133</v>
      </c>
      <c r="F12" s="34">
        <v>1.8229769464000001</v>
      </c>
      <c r="G12" s="34">
        <v>29.895093086698285</v>
      </c>
      <c r="H12" s="34">
        <v>1.8229769464000001</v>
      </c>
      <c r="I12" s="34">
        <v>3.7493432265431963</v>
      </c>
      <c r="J12" s="34">
        <v>3.526018712877331</v>
      </c>
      <c r="K12" s="34">
        <v>5.0200834891308759</v>
      </c>
      <c r="L12" s="34">
        <v>1.1284795627077719</v>
      </c>
      <c r="M12" s="34">
        <v>0.53554586447538455</v>
      </c>
      <c r="N12" s="34">
        <v>0.3668226786076933</v>
      </c>
      <c r="O12" s="34">
        <v>0.28746985273532288</v>
      </c>
      <c r="Q12" s="33">
        <v>9</v>
      </c>
      <c r="R12" s="34">
        <v>0.24349594182275491</v>
      </c>
      <c r="S12" s="34">
        <v>4.6381131479331259</v>
      </c>
      <c r="T12" s="34">
        <v>2.285877048491773</v>
      </c>
      <c r="U12" s="34">
        <v>7.9287006252905199</v>
      </c>
      <c r="V12" s="34">
        <v>3.1912767102871471</v>
      </c>
      <c r="W12" s="34">
        <v>2.8970271785485635</v>
      </c>
      <c r="X12" s="34">
        <v>11.230660580873355</v>
      </c>
      <c r="Y12" s="34">
        <v>4.472333367198619</v>
      </c>
      <c r="Z12" s="34">
        <v>5.7986866022027588</v>
      </c>
      <c r="AA12" s="34">
        <v>0.95672079102343821</v>
      </c>
      <c r="AB12" s="34">
        <v>0.63436109911844918</v>
      </c>
      <c r="AC12" s="34">
        <v>0.41507668622786387</v>
      </c>
      <c r="AE12" s="33">
        <v>9</v>
      </c>
      <c r="AF12" s="34">
        <v>1.212919758</v>
      </c>
      <c r="AG12" s="34">
        <v>4.7047597242702892</v>
      </c>
      <c r="AH12" s="34">
        <v>7.6255899873852453</v>
      </c>
      <c r="AI12" s="34">
        <v>2.2188478434201455</v>
      </c>
      <c r="AJ12" s="34">
        <v>2.2294971966053545</v>
      </c>
      <c r="AK12" s="34">
        <v>11.802864239899359</v>
      </c>
      <c r="AL12" s="34">
        <v>6.6707763707496897</v>
      </c>
      <c r="AM12" s="34">
        <v>3.0937350521920486</v>
      </c>
      <c r="AN12" s="34">
        <v>1.6104846525405914</v>
      </c>
      <c r="AO12" s="34">
        <v>0.68614587394368687</v>
      </c>
      <c r="AP12" s="34">
        <v>0.38349258267618108</v>
      </c>
      <c r="AQ12" s="34">
        <v>0.25711006742815462</v>
      </c>
      <c r="AS12" s="33">
        <v>9</v>
      </c>
      <c r="AT12" s="34">
        <v>0.40086964355328208</v>
      </c>
      <c r="AU12" s="34">
        <v>0.65563281268746931</v>
      </c>
      <c r="AV12" s="34">
        <v>1.5077318312050281</v>
      </c>
      <c r="AW12" s="34">
        <v>3.1012183930564103</v>
      </c>
      <c r="AX12" s="34">
        <v>2.9582710274877186</v>
      </c>
      <c r="AY12" s="34">
        <v>5.4620441973977938</v>
      </c>
      <c r="AZ12" s="34">
        <v>4.9815445467079202</v>
      </c>
      <c r="BA12" s="34">
        <v>5.6809227766720873</v>
      </c>
      <c r="BB12" s="34">
        <v>3.1664355499809211</v>
      </c>
      <c r="BC12" s="34">
        <v>1.0986264158321648</v>
      </c>
      <c r="BD12" s="34">
        <v>0.48337988003334059</v>
      </c>
      <c r="BE12" s="34">
        <v>0.3212762261187509</v>
      </c>
      <c r="BG12" s="33">
        <v>9</v>
      </c>
      <c r="BH12" s="34">
        <v>0.23702805877778066</v>
      </c>
      <c r="BI12" s="34">
        <v>2.470419103209974</v>
      </c>
      <c r="BJ12" s="34">
        <v>10.515423468622267</v>
      </c>
      <c r="BK12" s="34">
        <v>7.5106949745489935</v>
      </c>
      <c r="BL12" s="34">
        <v>4.2572397354338207</v>
      </c>
      <c r="BM12" s="34">
        <v>4.4802951079222693</v>
      </c>
      <c r="BN12" s="34">
        <v>7.2255937447090952</v>
      </c>
      <c r="BO12" s="34">
        <v>1.2152603029460258</v>
      </c>
      <c r="BP12" s="34">
        <v>1.9302156597922495</v>
      </c>
      <c r="BQ12" s="34">
        <v>0.53125720327593118</v>
      </c>
      <c r="BR12" s="34">
        <v>0.32271249343506175</v>
      </c>
      <c r="BS12" s="34">
        <v>0.88028022126698358</v>
      </c>
      <c r="BU12" s="33">
        <v>9</v>
      </c>
      <c r="BV12" s="34">
        <v>2.2237177753469655</v>
      </c>
      <c r="BW12" s="34">
        <v>3.578727247110399</v>
      </c>
      <c r="BX12" s="34">
        <v>1.7053589238780853</v>
      </c>
      <c r="BY12" s="34">
        <v>4.283876547459208</v>
      </c>
      <c r="BZ12" s="34">
        <v>6.5481322472465608</v>
      </c>
      <c r="CA12" s="34">
        <v>27.649281273968509</v>
      </c>
      <c r="CB12" s="34">
        <v>4.3058356367910653</v>
      </c>
      <c r="CC12" s="34">
        <v>8.675893197337988</v>
      </c>
      <c r="CD12" s="34">
        <v>0.86527292942274026</v>
      </c>
      <c r="CE12" s="34">
        <v>0.57719952828661858</v>
      </c>
      <c r="CF12" s="34">
        <v>0.15585268245334907</v>
      </c>
      <c r="CG12" s="34">
        <v>0.1014711351942594</v>
      </c>
      <c r="CI12" s="33">
        <v>9</v>
      </c>
      <c r="CJ12" s="34">
        <v>6.1900889595213657E-2</v>
      </c>
      <c r="CK12" s="34">
        <v>2.6242583845905041</v>
      </c>
      <c r="CL12" s="34">
        <v>6.646302304515312</v>
      </c>
      <c r="CM12" s="34">
        <v>3.0780952279637601</v>
      </c>
      <c r="CN12" s="34">
        <v>23.9992095114657</v>
      </c>
      <c r="CO12" s="34">
        <v>1.4760926986487171</v>
      </c>
      <c r="CP12" s="34">
        <v>2.1986955532891228</v>
      </c>
      <c r="CQ12" s="34">
        <v>0.41614297841231862</v>
      </c>
      <c r="CR12" s="34">
        <v>0.78695705684694961</v>
      </c>
      <c r="CS12" s="34">
        <v>0.84122994149454045</v>
      </c>
      <c r="CT12" s="34">
        <v>0.86445061210617635</v>
      </c>
      <c r="CU12" s="34">
        <v>0.84743516357699999</v>
      </c>
    </row>
    <row r="13" spans="1:99" x14ac:dyDescent="0.25">
      <c r="C13" s="33">
        <v>10</v>
      </c>
      <c r="D13" s="34">
        <v>0.72304452780362261</v>
      </c>
      <c r="E13" s="34">
        <v>5.3382391947981924</v>
      </c>
      <c r="F13" s="34">
        <v>1.7441654143</v>
      </c>
      <c r="G13" s="34">
        <v>17.453998595305976</v>
      </c>
      <c r="H13" s="34">
        <v>1.8755179678000002</v>
      </c>
      <c r="I13" s="34">
        <v>3.4933508804615032</v>
      </c>
      <c r="J13" s="34">
        <v>3.2306726306906639</v>
      </c>
      <c r="K13" s="34">
        <v>3.9677636183295801</v>
      </c>
      <c r="L13" s="34">
        <v>1.0742429352555998</v>
      </c>
      <c r="M13" s="34">
        <v>0.51719258095604037</v>
      </c>
      <c r="N13" s="34">
        <v>0.36023809696003201</v>
      </c>
      <c r="O13" s="34">
        <v>0.27478976783840597</v>
      </c>
      <c r="Q13" s="33">
        <v>10</v>
      </c>
      <c r="R13" s="34">
        <v>0.23887586907193509</v>
      </c>
      <c r="S13" s="34">
        <v>4.3042479659853656</v>
      </c>
      <c r="T13" s="34">
        <v>2.2698142659417764</v>
      </c>
      <c r="U13" s="34">
        <v>6.800003081213168</v>
      </c>
      <c r="V13" s="34">
        <v>3.247914328832691</v>
      </c>
      <c r="W13" s="34">
        <v>3.0553911550399864</v>
      </c>
      <c r="X13" s="34">
        <v>9.7897600033942744</v>
      </c>
      <c r="Y13" s="34">
        <v>4.0043882718595967</v>
      </c>
      <c r="Z13" s="34">
        <v>9.831517351023372</v>
      </c>
      <c r="AA13" s="34">
        <v>0.93680494680818671</v>
      </c>
      <c r="AB13" s="34">
        <v>0.63992998866304085</v>
      </c>
      <c r="AC13" s="34">
        <v>0.39170977210386348</v>
      </c>
      <c r="AE13" s="33">
        <v>10</v>
      </c>
      <c r="AF13" s="34">
        <v>1.4044334040000002</v>
      </c>
      <c r="AG13" s="34">
        <v>7.4708012903441849</v>
      </c>
      <c r="AH13" s="34">
        <v>13.703344485189728</v>
      </c>
      <c r="AI13" s="34">
        <v>2.0498961475491022</v>
      </c>
      <c r="AJ13" s="34">
        <v>2.489677398</v>
      </c>
      <c r="AK13" s="34">
        <v>17.245614869058812</v>
      </c>
      <c r="AL13" s="34">
        <v>5.6020306414746575</v>
      </c>
      <c r="AM13" s="34">
        <v>2.8863862697940093</v>
      </c>
      <c r="AN13" s="34">
        <v>1.5295246154793039</v>
      </c>
      <c r="AO13" s="34">
        <v>0.66820941644704202</v>
      </c>
      <c r="AP13" s="34">
        <v>0.3768894505514257</v>
      </c>
      <c r="AQ13" s="34">
        <v>0.25384073415896874</v>
      </c>
      <c r="AS13" s="33">
        <v>10</v>
      </c>
      <c r="AT13" s="34">
        <v>0.79589053023082379</v>
      </c>
      <c r="AU13" s="34">
        <v>0.59751234695619748</v>
      </c>
      <c r="AV13" s="34">
        <v>1.5141261611344177</v>
      </c>
      <c r="AW13" s="34">
        <v>2.7208051128235011</v>
      </c>
      <c r="AX13" s="34">
        <v>2.7346748788826178</v>
      </c>
      <c r="AY13" s="34">
        <v>4.9753229361989044</v>
      </c>
      <c r="AZ13" s="34">
        <v>4.2594616826356004</v>
      </c>
      <c r="BA13" s="34">
        <v>4.8322225337559006</v>
      </c>
      <c r="BB13" s="34">
        <v>2.8062018870000003</v>
      </c>
      <c r="BC13" s="34">
        <v>1.0572422611531989</v>
      </c>
      <c r="BD13" s="34">
        <v>0.47142334839880323</v>
      </c>
      <c r="BE13" s="34">
        <v>0.33064920324541447</v>
      </c>
      <c r="BG13" s="33">
        <v>10</v>
      </c>
      <c r="BH13" s="34">
        <v>0.23801934924776849</v>
      </c>
      <c r="BI13" s="34">
        <v>2.1662924791313056</v>
      </c>
      <c r="BJ13" s="34">
        <v>9.1010715354861347</v>
      </c>
      <c r="BK13" s="34">
        <v>10.084887353892629</v>
      </c>
      <c r="BL13" s="34">
        <v>3.9280903055856444</v>
      </c>
      <c r="BM13" s="34">
        <v>4.0617131500208332</v>
      </c>
      <c r="BN13" s="34">
        <v>6.1692295893132778</v>
      </c>
      <c r="BO13" s="34">
        <v>1.1660929020042829</v>
      </c>
      <c r="BP13" s="34">
        <v>1.7900903980042675</v>
      </c>
      <c r="BQ13" s="34">
        <v>0.51229576457871118</v>
      </c>
      <c r="BR13" s="34">
        <v>0.32559943740860103</v>
      </c>
      <c r="BS13" s="34">
        <v>0.81706775059261705</v>
      </c>
      <c r="BU13" s="33">
        <v>10</v>
      </c>
      <c r="BV13" s="34">
        <v>1.9828249987669126</v>
      </c>
      <c r="BW13" s="34">
        <v>2.9826069285984889</v>
      </c>
      <c r="BX13" s="34">
        <v>1.5387997515400555</v>
      </c>
      <c r="BY13" s="34">
        <v>4.6908358666806169</v>
      </c>
      <c r="BZ13" s="34">
        <v>7.8651764403175797</v>
      </c>
      <c r="CA13" s="34">
        <v>24.186349288904502</v>
      </c>
      <c r="CB13" s="34">
        <v>3.7209315296438232</v>
      </c>
      <c r="CC13" s="34">
        <v>11.397154276542766</v>
      </c>
      <c r="CD13" s="34">
        <v>0.83298977956211495</v>
      </c>
      <c r="CE13" s="34">
        <v>0.55636917291460741</v>
      </c>
      <c r="CF13" s="34">
        <v>0.15276604627561713</v>
      </c>
      <c r="CG13" s="34">
        <v>0.10025401816809368</v>
      </c>
      <c r="CI13" s="33">
        <v>10</v>
      </c>
      <c r="CJ13" s="34">
        <v>5.8933947383373493E-2</v>
      </c>
      <c r="CK13" s="34">
        <v>2.298104863990539</v>
      </c>
      <c r="CL13" s="34">
        <v>8.9051692168148424</v>
      </c>
      <c r="CM13" s="34">
        <v>2.9288762454861526</v>
      </c>
      <c r="CN13" s="34">
        <v>44.433934229982619</v>
      </c>
      <c r="CO13" s="34">
        <v>1.2918455056314271</v>
      </c>
      <c r="CP13" s="34">
        <v>2.0520390456950337</v>
      </c>
      <c r="CQ13" s="34">
        <v>0.39455592038935328</v>
      </c>
      <c r="CR13" s="34">
        <v>0.78703181393398369</v>
      </c>
      <c r="CS13" s="34">
        <v>0.84225194472747544</v>
      </c>
      <c r="CT13" s="34">
        <v>0.86868878495771129</v>
      </c>
      <c r="CU13" s="34">
        <v>0.84834418095341502</v>
      </c>
    </row>
    <row r="14" spans="1:99" x14ac:dyDescent="0.25">
      <c r="C14" s="33">
        <v>11</v>
      </c>
      <c r="D14" s="34">
        <v>0.62093399263240134</v>
      </c>
      <c r="E14" s="34">
        <v>6.7842738455369469</v>
      </c>
      <c r="F14" s="34">
        <v>1.6916243928999999</v>
      </c>
      <c r="G14" s="34">
        <v>12.374452940563135</v>
      </c>
      <c r="H14" s="34">
        <v>2.1119525641000001</v>
      </c>
      <c r="I14" s="34">
        <v>3.2649537886279409</v>
      </c>
      <c r="J14" s="34">
        <v>2.969862962191991</v>
      </c>
      <c r="K14" s="34">
        <v>3.4144933810456926</v>
      </c>
      <c r="L14" s="34">
        <v>1.005649281905582</v>
      </c>
      <c r="M14" s="34">
        <v>0.51831284709064274</v>
      </c>
      <c r="N14" s="34">
        <v>0.34466711474462941</v>
      </c>
      <c r="O14" s="34">
        <v>0.26459360986988073</v>
      </c>
      <c r="Q14" s="33">
        <v>11</v>
      </c>
      <c r="R14" s="34">
        <v>0.23196800420795755</v>
      </c>
      <c r="S14" s="34">
        <v>3.6083090924171759</v>
      </c>
      <c r="T14" s="34">
        <v>2.2233518522035638</v>
      </c>
      <c r="U14" s="34">
        <v>5.9898154077777797</v>
      </c>
      <c r="V14" s="34">
        <v>4.249840661411624</v>
      </c>
      <c r="W14" s="34">
        <v>4.3239316071292864</v>
      </c>
      <c r="X14" s="34">
        <v>8.4671977424621634</v>
      </c>
      <c r="Y14" s="34">
        <v>3.4652148770788136</v>
      </c>
      <c r="Z14" s="34">
        <v>9.0675256141942491</v>
      </c>
      <c r="AA14" s="34">
        <v>0.90849257776436521</v>
      </c>
      <c r="AB14" s="34">
        <v>0.61604937366609525</v>
      </c>
      <c r="AC14" s="34">
        <v>0.37246013533355027</v>
      </c>
      <c r="AE14" s="33">
        <v>11</v>
      </c>
      <c r="AF14" s="34">
        <v>1.212919758</v>
      </c>
      <c r="AG14" s="34">
        <v>6.4695958174649046</v>
      </c>
      <c r="AH14" s="34">
        <v>18.512985780000005</v>
      </c>
      <c r="AI14" s="34">
        <v>1.9262022511614609</v>
      </c>
      <c r="AJ14" s="34">
        <v>2.3620016340000003</v>
      </c>
      <c r="AK14" s="34">
        <v>16.720733095053415</v>
      </c>
      <c r="AL14" s="34">
        <v>6.1239397298827978</v>
      </c>
      <c r="AM14" s="34">
        <v>3.0358911487717712</v>
      </c>
      <c r="AN14" s="34">
        <v>1.4610100184498671</v>
      </c>
      <c r="AO14" s="34">
        <v>0.65762391515387086</v>
      </c>
      <c r="AP14" s="34">
        <v>0.37218260189086494</v>
      </c>
      <c r="AQ14" s="34">
        <v>0.25139729201671834</v>
      </c>
      <c r="AS14" s="33">
        <v>11</v>
      </c>
      <c r="AT14" s="34">
        <v>1.3633383612236383</v>
      </c>
      <c r="AU14" s="34">
        <v>0.62819676759971765</v>
      </c>
      <c r="AV14" s="34">
        <v>1.5141261611344177</v>
      </c>
      <c r="AW14" s="34">
        <v>2.4079963721792708</v>
      </c>
      <c r="AX14" s="34">
        <v>2.5634174918191652</v>
      </c>
      <c r="AY14" s="34">
        <v>6.2915499255293863</v>
      </c>
      <c r="AZ14" s="34">
        <v>3.7372081358210059</v>
      </c>
      <c r="BA14" s="34">
        <v>4.1660916021007459</v>
      </c>
      <c r="BB14" s="34">
        <v>2.5451598510000002</v>
      </c>
      <c r="BC14" s="34">
        <v>1.0154518267532346</v>
      </c>
      <c r="BD14" s="34">
        <v>0.46206879190038325</v>
      </c>
      <c r="BE14" s="34">
        <v>0.31172951521072906</v>
      </c>
      <c r="BG14" s="33">
        <v>11</v>
      </c>
      <c r="BH14" s="34">
        <v>0.24512358163274628</v>
      </c>
      <c r="BI14" s="34">
        <v>2.0180406821932091</v>
      </c>
      <c r="BJ14" s="34">
        <v>8.8526883818937954</v>
      </c>
      <c r="BK14" s="34">
        <v>9.1791190561094833</v>
      </c>
      <c r="BL14" s="34">
        <v>3.6014211959532121</v>
      </c>
      <c r="BM14" s="34">
        <v>3.6879291556681917</v>
      </c>
      <c r="BN14" s="34">
        <v>5.2553321574237177</v>
      </c>
      <c r="BO14" s="34">
        <v>1.1259851713264104</v>
      </c>
      <c r="BP14" s="34">
        <v>1.7058852720181892</v>
      </c>
      <c r="BQ14" s="34">
        <v>0.49358169753803161</v>
      </c>
      <c r="BR14" s="34">
        <v>0.33329419508383906</v>
      </c>
      <c r="BS14" s="34">
        <v>0.78795316894035927</v>
      </c>
      <c r="BU14" s="33">
        <v>11</v>
      </c>
      <c r="BV14" s="34">
        <v>1.8308081043516589</v>
      </c>
      <c r="BW14" s="34">
        <v>2.5245886543719749</v>
      </c>
      <c r="BX14" s="34">
        <v>1.4017342735614058</v>
      </c>
      <c r="BY14" s="34">
        <v>7.0486864776394933</v>
      </c>
      <c r="BZ14" s="34">
        <v>15.711154715806254</v>
      </c>
      <c r="CA14" s="34">
        <v>17.652165315212091</v>
      </c>
      <c r="CB14" s="34">
        <v>3.2582923444662351</v>
      </c>
      <c r="CC14" s="34">
        <v>9.5944880192067128</v>
      </c>
      <c r="CD14" s="34">
        <v>0.81055945955202924</v>
      </c>
      <c r="CE14" s="34">
        <v>0.54151150223650313</v>
      </c>
      <c r="CF14" s="34">
        <v>0.15121008307297784</v>
      </c>
      <c r="CG14" s="34">
        <v>9.6905737397549624E-2</v>
      </c>
      <c r="CI14" s="33">
        <v>11</v>
      </c>
      <c r="CJ14" s="34">
        <v>6.1173773060439966E-2</v>
      </c>
      <c r="CK14" s="34">
        <v>2.0242310051030512</v>
      </c>
      <c r="CL14" s="34">
        <v>14.337636341099502</v>
      </c>
      <c r="CM14" s="34">
        <v>2.748316114901673</v>
      </c>
      <c r="CN14" s="34">
        <v>19.439804959298662</v>
      </c>
      <c r="CO14" s="34">
        <v>1.1015800183080056</v>
      </c>
      <c r="CP14" s="34">
        <v>2.535336407195933</v>
      </c>
      <c r="CQ14" s="34">
        <v>0.34280694775577136</v>
      </c>
      <c r="CR14" s="34">
        <v>0.78149553472305844</v>
      </c>
      <c r="CS14" s="34">
        <v>0.84508695696858671</v>
      </c>
      <c r="CT14" s="34">
        <v>0.87265977010529183</v>
      </c>
      <c r="CU14" s="34">
        <v>0.84858143587820212</v>
      </c>
    </row>
    <row r="15" spans="1:99" x14ac:dyDescent="0.25">
      <c r="C15" s="33">
        <v>12</v>
      </c>
      <c r="D15" s="34">
        <v>0.56661772490453743</v>
      </c>
      <c r="E15" s="34">
        <v>24.96700491886924</v>
      </c>
      <c r="F15" s="34">
        <v>2.1644935855000003</v>
      </c>
      <c r="G15" s="34">
        <v>9.5382681694964546</v>
      </c>
      <c r="H15" s="34">
        <v>2.1644935855000003</v>
      </c>
      <c r="I15" s="34">
        <v>3.0935268249998678</v>
      </c>
      <c r="J15" s="34">
        <v>3.503510144195396</v>
      </c>
      <c r="K15" s="34">
        <v>3.6075494622323929</v>
      </c>
      <c r="L15" s="34">
        <v>0.94779717850082534</v>
      </c>
      <c r="M15" s="34">
        <v>0.5892819506605117</v>
      </c>
      <c r="N15" s="34">
        <v>0.36493676288714455</v>
      </c>
      <c r="O15" s="34">
        <v>0.26176946650595961</v>
      </c>
      <c r="Q15" s="33">
        <v>12</v>
      </c>
      <c r="R15" s="34">
        <v>0.22785283394275493</v>
      </c>
      <c r="S15" s="34">
        <v>4.6410955747950844</v>
      </c>
      <c r="T15" s="34">
        <v>2.2016805823464582</v>
      </c>
      <c r="U15" s="34">
        <v>7.713243116256753</v>
      </c>
      <c r="V15" s="34">
        <v>6.3857976468611062</v>
      </c>
      <c r="W15" s="34">
        <v>18.555557647969735</v>
      </c>
      <c r="X15" s="34">
        <v>7.2758124971863509</v>
      </c>
      <c r="Y15" s="34">
        <v>3.1061956785185187</v>
      </c>
      <c r="Z15" s="34">
        <v>6.9977320692965232</v>
      </c>
      <c r="AA15" s="34">
        <v>0.87686721210155361</v>
      </c>
      <c r="AB15" s="34">
        <v>0.59643330788332427</v>
      </c>
      <c r="AC15" s="34">
        <v>0.36129106544338319</v>
      </c>
      <c r="AE15" s="33">
        <v>12</v>
      </c>
      <c r="AF15" s="34">
        <v>1.1490818760000001</v>
      </c>
      <c r="AG15" s="34">
        <v>4.8467854348102994</v>
      </c>
      <c r="AH15" s="34">
        <v>16.597849320000002</v>
      </c>
      <c r="AI15" s="34">
        <v>2.5096222047320547</v>
      </c>
      <c r="AJ15" s="34">
        <v>2.3620016340000003</v>
      </c>
      <c r="AK15" s="34">
        <v>13.74244854362111</v>
      </c>
      <c r="AL15" s="34">
        <v>5.3650382865178496</v>
      </c>
      <c r="AM15" s="34">
        <v>2.8410365505875212</v>
      </c>
      <c r="AN15" s="34">
        <v>1.4655583692397316</v>
      </c>
      <c r="AO15" s="34">
        <v>0.68452811939509162</v>
      </c>
      <c r="AP15" s="34">
        <v>0.36946883374242134</v>
      </c>
      <c r="AQ15" s="34">
        <v>0.25702107635650306</v>
      </c>
      <c r="AS15" s="33">
        <v>12</v>
      </c>
      <c r="AT15" s="34">
        <v>0.83777773850648851</v>
      </c>
      <c r="AU15" s="34">
        <v>0.80250751541093768</v>
      </c>
      <c r="AV15" s="34">
        <v>1.5119924674587222</v>
      </c>
      <c r="AW15" s="34">
        <v>2.1700581997935324</v>
      </c>
      <c r="AX15" s="34">
        <v>2.5239730135677934</v>
      </c>
      <c r="AY15" s="34">
        <v>8.2546945118838071</v>
      </c>
      <c r="AZ15" s="34">
        <v>3.3943475330939421</v>
      </c>
      <c r="BA15" s="34">
        <v>3.6341955046929786</v>
      </c>
      <c r="BB15" s="34">
        <v>2.2188573059999999</v>
      </c>
      <c r="BC15" s="34">
        <v>0.98305214383752315</v>
      </c>
      <c r="BD15" s="34">
        <v>0.45458656928156366</v>
      </c>
      <c r="BE15" s="34">
        <v>0.30139303222765673</v>
      </c>
      <c r="BG15" s="33">
        <v>12</v>
      </c>
      <c r="BH15" s="34">
        <v>0.44086276405269037</v>
      </c>
      <c r="BI15" s="34">
        <v>4.4120428664596094</v>
      </c>
      <c r="BJ15" s="34">
        <v>10.330677603666206</v>
      </c>
      <c r="BK15" s="34">
        <v>7.7089947026972405</v>
      </c>
      <c r="BL15" s="34">
        <v>3.6125161525683156</v>
      </c>
      <c r="BM15" s="34">
        <v>3.3543080110118426</v>
      </c>
      <c r="BN15" s="34">
        <v>4.6927553920306968</v>
      </c>
      <c r="BO15" s="34">
        <v>1.083353606081378</v>
      </c>
      <c r="BP15" s="34">
        <v>1.5981599018040225</v>
      </c>
      <c r="BQ15" s="34">
        <v>0.48156562273141745</v>
      </c>
      <c r="BR15" s="34">
        <v>0.32079853508145328</v>
      </c>
      <c r="BS15" s="34">
        <v>0.7580066767902901</v>
      </c>
      <c r="BU15" s="33">
        <v>12</v>
      </c>
      <c r="BV15" s="34">
        <v>1.7892609045159744</v>
      </c>
      <c r="BW15" s="34">
        <v>2.4095932240580669</v>
      </c>
      <c r="BX15" s="34">
        <v>1.3782440412120076</v>
      </c>
      <c r="BY15" s="34">
        <v>9.8009828193164612</v>
      </c>
      <c r="BZ15" s="34">
        <v>38.172866740722405</v>
      </c>
      <c r="CA15" s="34">
        <v>14.081408385397554</v>
      </c>
      <c r="CB15" s="34">
        <v>2.9060080752448298</v>
      </c>
      <c r="CC15" s="34">
        <v>6.8136458742380768</v>
      </c>
      <c r="CD15" s="34">
        <v>0.83672066847456406</v>
      </c>
      <c r="CE15" s="34">
        <v>0.52764525703306664</v>
      </c>
      <c r="CF15" s="34">
        <v>0.15334230516510816</v>
      </c>
      <c r="CG15" s="34">
        <v>9.3141293209347553E-2</v>
      </c>
      <c r="CI15" s="33">
        <v>12</v>
      </c>
      <c r="CJ15" s="34">
        <v>5.3230917626747302E-2</v>
      </c>
      <c r="CK15" s="34">
        <v>1.8192694303108679</v>
      </c>
      <c r="CL15" s="34">
        <v>16.604020068827321</v>
      </c>
      <c r="CM15" s="34">
        <v>3.0443176793591915</v>
      </c>
      <c r="CN15" s="34">
        <v>13.372317050771295</v>
      </c>
      <c r="CO15" s="34">
        <v>1.0795840371512919</v>
      </c>
      <c r="CP15" s="34">
        <v>2.1782053375970656</v>
      </c>
      <c r="CQ15" s="34">
        <v>0.60341957500353915</v>
      </c>
      <c r="CR15" s="34">
        <v>0.77778385646828863</v>
      </c>
      <c r="CS15" s="34">
        <v>0.84781053887264857</v>
      </c>
      <c r="CT15" s="34">
        <v>0.87755640786988798</v>
      </c>
      <c r="CU15" s="34">
        <v>0.85679718287094164</v>
      </c>
    </row>
    <row r="16" spans="1:99" x14ac:dyDescent="0.25">
      <c r="C16" s="33">
        <v>13</v>
      </c>
      <c r="D16" s="34">
        <v>0.53245598615930334</v>
      </c>
      <c r="E16" s="34">
        <v>53.761999908293042</v>
      </c>
      <c r="F16" s="34">
        <v>2.7404156615794513</v>
      </c>
      <c r="G16" s="34">
        <v>7.6004665203470525</v>
      </c>
      <c r="H16" s="34">
        <v>2.2433051176000003</v>
      </c>
      <c r="I16" s="34">
        <v>2.9166034218139338</v>
      </c>
      <c r="J16" s="34">
        <v>3.8238880840772631</v>
      </c>
      <c r="K16" s="34">
        <v>3.725057356208886</v>
      </c>
      <c r="L16" s="34">
        <v>1.1320571588205168</v>
      </c>
      <c r="M16" s="34">
        <v>0.59281176302819882</v>
      </c>
      <c r="N16" s="34">
        <v>0.34853199992405492</v>
      </c>
      <c r="O16" s="34">
        <v>0.24937457181205183</v>
      </c>
      <c r="Q16" s="33">
        <v>13</v>
      </c>
      <c r="R16" s="34">
        <v>0.24554544042696269</v>
      </c>
      <c r="S16" s="34">
        <v>4.5276550218211522</v>
      </c>
      <c r="T16" s="34">
        <v>2.1780852313258183</v>
      </c>
      <c r="U16" s="34">
        <v>10.719857869791415</v>
      </c>
      <c r="V16" s="34">
        <v>6.963751008507244</v>
      </c>
      <c r="W16" s="34">
        <v>16.946374185147569</v>
      </c>
      <c r="X16" s="34">
        <v>6.1292756983361185</v>
      </c>
      <c r="Y16" s="34">
        <v>2.7991674499113728</v>
      </c>
      <c r="Z16" s="34">
        <v>5.4602226733673032</v>
      </c>
      <c r="AA16" s="34">
        <v>0.85625956632024047</v>
      </c>
      <c r="AB16" s="34">
        <v>0.53574205424787291</v>
      </c>
      <c r="AC16" s="34">
        <v>0.35110951919477074</v>
      </c>
      <c r="AE16" s="33">
        <v>13</v>
      </c>
      <c r="AF16" s="34">
        <v>1.085243994</v>
      </c>
      <c r="AG16" s="34">
        <v>3.7110621221636699</v>
      </c>
      <c r="AH16" s="34">
        <v>17.874606960000001</v>
      </c>
      <c r="AI16" s="34">
        <v>8.0627147206423562</v>
      </c>
      <c r="AJ16" s="34">
        <v>2.8727046899999999</v>
      </c>
      <c r="AK16" s="34">
        <v>12.658584257229037</v>
      </c>
      <c r="AL16" s="34">
        <v>5.2508278911746684</v>
      </c>
      <c r="AM16" s="34">
        <v>2.6564388381231896</v>
      </c>
      <c r="AN16" s="34">
        <v>1.5387333269683794</v>
      </c>
      <c r="AO16" s="34">
        <v>0.70291049080644541</v>
      </c>
      <c r="AP16" s="34">
        <v>0.36530494540824721</v>
      </c>
      <c r="AQ16" s="34">
        <v>0.2641474874749376</v>
      </c>
      <c r="AS16" s="33">
        <v>13</v>
      </c>
      <c r="AT16" s="34">
        <v>0.60607436128942527</v>
      </c>
      <c r="AU16" s="34">
        <v>1.1414578763599741</v>
      </c>
      <c r="AV16" s="34">
        <v>1.5196231487772325</v>
      </c>
      <c r="AW16" s="34">
        <v>1.967710563619895</v>
      </c>
      <c r="AX16" s="34">
        <v>2.5566711854807926</v>
      </c>
      <c r="AY16" s="34">
        <v>12.003153394990965</v>
      </c>
      <c r="AZ16" s="34">
        <v>3.2162959347451761</v>
      </c>
      <c r="BA16" s="34">
        <v>3.2095914910628878</v>
      </c>
      <c r="BB16" s="34">
        <v>2.2188573059999999</v>
      </c>
      <c r="BC16" s="34">
        <v>0.94605856600485438</v>
      </c>
      <c r="BD16" s="34">
        <v>0.44062054968211489</v>
      </c>
      <c r="BE16" s="34">
        <v>0.29515405681203871</v>
      </c>
      <c r="BG16" s="33">
        <v>13</v>
      </c>
      <c r="BH16" s="34">
        <v>0.67791846340331252</v>
      </c>
      <c r="BI16" s="34">
        <v>5.1251375953296332</v>
      </c>
      <c r="BJ16" s="34">
        <v>10.619850069143439</v>
      </c>
      <c r="BK16" s="34">
        <v>6.2051812842403811</v>
      </c>
      <c r="BL16" s="34">
        <v>3.5793078028635552</v>
      </c>
      <c r="BM16" s="34">
        <v>3.0649435973799437</v>
      </c>
      <c r="BN16" s="34">
        <v>4.3337712781569797</v>
      </c>
      <c r="BO16" s="34">
        <v>1.0760132274113079</v>
      </c>
      <c r="BP16" s="34">
        <v>1.839683209368467</v>
      </c>
      <c r="BQ16" s="34">
        <v>0.47104137672236929</v>
      </c>
      <c r="BR16" s="34">
        <v>0.30376936078746991</v>
      </c>
      <c r="BS16" s="34">
        <v>0.76517979478814679</v>
      </c>
      <c r="BU16" s="33">
        <v>13</v>
      </c>
      <c r="BV16" s="34">
        <v>1.647268663770465</v>
      </c>
      <c r="BW16" s="34">
        <v>2.0466075516349065</v>
      </c>
      <c r="BX16" s="34">
        <v>1.3959393790702663</v>
      </c>
      <c r="BY16" s="34">
        <v>12.629653845035595</v>
      </c>
      <c r="BZ16" s="34">
        <v>27.416062030532661</v>
      </c>
      <c r="CA16" s="34">
        <v>11.409153536216861</v>
      </c>
      <c r="CB16" s="34">
        <v>2.6301085142459883</v>
      </c>
      <c r="CC16" s="34">
        <v>5.0882564997338884</v>
      </c>
      <c r="CD16" s="34">
        <v>1.3354164476834689</v>
      </c>
      <c r="CE16" s="34">
        <v>0.53017168278619686</v>
      </c>
      <c r="CF16" s="34">
        <v>0.15008742010398968</v>
      </c>
      <c r="CG16" s="34">
        <v>9.3831982374902867E-2</v>
      </c>
      <c r="CI16" s="33">
        <v>13</v>
      </c>
      <c r="CJ16" s="34">
        <v>5.8387717001160473E-2</v>
      </c>
      <c r="CK16" s="34">
        <v>9.5554471322329793</v>
      </c>
      <c r="CL16" s="34">
        <v>12.804021579180343</v>
      </c>
      <c r="CM16" s="34">
        <v>2.7500793797115466</v>
      </c>
      <c r="CN16" s="34">
        <v>10.62024312345083</v>
      </c>
      <c r="CO16" s="34">
        <v>1.0058962860766669</v>
      </c>
      <c r="CP16" s="34">
        <v>2.5868565657968943</v>
      </c>
      <c r="CQ16" s="34">
        <v>0.49984614434152391</v>
      </c>
      <c r="CR16" s="34">
        <v>0.77049206428927564</v>
      </c>
      <c r="CS16" s="34">
        <v>0.85016440456337272</v>
      </c>
      <c r="CT16" s="34">
        <v>0.88088645902510754</v>
      </c>
      <c r="CU16" s="34">
        <v>0.86200717561377194</v>
      </c>
    </row>
    <row r="17" spans="3:99" x14ac:dyDescent="0.25">
      <c r="C17" s="33">
        <v>14</v>
      </c>
      <c r="D17" s="34">
        <v>0.49818488454944376</v>
      </c>
      <c r="E17" s="34">
        <v>18.715209095229028</v>
      </c>
      <c r="F17" s="34">
        <v>2.9611881276676248</v>
      </c>
      <c r="G17" s="34">
        <v>6.3509486196878981</v>
      </c>
      <c r="H17" s="34">
        <v>2.1644935855000003</v>
      </c>
      <c r="I17" s="34">
        <v>3.535040868473351</v>
      </c>
      <c r="J17" s="34">
        <v>3.733199442972257</v>
      </c>
      <c r="K17" s="34">
        <v>8.5010880486619413</v>
      </c>
      <c r="L17" s="34">
        <v>0.96895674714301083</v>
      </c>
      <c r="M17" s="34">
        <v>0.52800562224097447</v>
      </c>
      <c r="N17" s="34">
        <v>0.35232679045015847</v>
      </c>
      <c r="O17" s="34">
        <v>0.25015048447381211</v>
      </c>
      <c r="Q17" s="33">
        <v>14</v>
      </c>
      <c r="R17" s="34">
        <v>0.45728209216927701</v>
      </c>
      <c r="S17" s="34">
        <v>3.6130062298452597</v>
      </c>
      <c r="T17" s="34">
        <v>2.1096841930501355</v>
      </c>
      <c r="U17" s="34">
        <v>12.024221749096673</v>
      </c>
      <c r="V17" s="34">
        <v>7.5403621037630666</v>
      </c>
      <c r="W17" s="34">
        <v>12.289178121147852</v>
      </c>
      <c r="X17" s="34">
        <v>5.2725341308250337</v>
      </c>
      <c r="Y17" s="34">
        <v>2.5460733682466956</v>
      </c>
      <c r="Z17" s="34">
        <v>4.3482134619996549</v>
      </c>
      <c r="AA17" s="34">
        <v>0.8408567488287304</v>
      </c>
      <c r="AB17" s="34">
        <v>0.41681625875194883</v>
      </c>
      <c r="AC17" s="34">
        <v>0.34572623952910397</v>
      </c>
      <c r="AE17" s="33">
        <v>14</v>
      </c>
      <c r="AF17" s="34">
        <v>1.021406112</v>
      </c>
      <c r="AG17" s="34">
        <v>3.1278401444095989</v>
      </c>
      <c r="AH17" s="34">
        <v>26.811910440000005</v>
      </c>
      <c r="AI17" s="34">
        <v>11.624378290195443</v>
      </c>
      <c r="AJ17" s="34">
        <v>3.8302729200000001</v>
      </c>
      <c r="AK17" s="34">
        <v>13.689275053248627</v>
      </c>
      <c r="AL17" s="34">
        <v>6.0208775827012628</v>
      </c>
      <c r="AM17" s="34">
        <v>2.5846261264164707</v>
      </c>
      <c r="AN17" s="34">
        <v>1.4058067057885626</v>
      </c>
      <c r="AO17" s="34">
        <v>0.63876213547903504</v>
      </c>
      <c r="AP17" s="34">
        <v>0.35488406904941106</v>
      </c>
      <c r="AQ17" s="34">
        <v>0.25653607629946168</v>
      </c>
      <c r="AS17" s="33">
        <v>14</v>
      </c>
      <c r="AT17" s="34">
        <v>0.50972536557450954</v>
      </c>
      <c r="AU17" s="34">
        <v>1.024984031109927</v>
      </c>
      <c r="AV17" s="34">
        <v>1.5340468060576</v>
      </c>
      <c r="AW17" s="34">
        <v>1.9791245061267906</v>
      </c>
      <c r="AX17" s="34">
        <v>2.7169982593199489</v>
      </c>
      <c r="AY17" s="34">
        <v>13.562913676765294</v>
      </c>
      <c r="AZ17" s="34">
        <v>2.7512813234641622</v>
      </c>
      <c r="BA17" s="34">
        <v>2.8574339817207504</v>
      </c>
      <c r="BB17" s="34">
        <v>2.023075779</v>
      </c>
      <c r="BC17" s="34">
        <v>0.91450037679576568</v>
      </c>
      <c r="BD17" s="34">
        <v>0.43363954821253448</v>
      </c>
      <c r="BE17" s="34">
        <v>0.28645964583013966</v>
      </c>
      <c r="BG17" s="33">
        <v>14</v>
      </c>
      <c r="BH17" s="34">
        <v>0.50582074754776329</v>
      </c>
      <c r="BI17" s="34">
        <v>4.4726578840098927</v>
      </c>
      <c r="BJ17" s="34">
        <v>9.4599269262512351</v>
      </c>
      <c r="BK17" s="34">
        <v>5.088739713914789</v>
      </c>
      <c r="BL17" s="34">
        <v>3.545751881179501</v>
      </c>
      <c r="BM17" s="34">
        <v>2.8305499909167109</v>
      </c>
      <c r="BN17" s="34">
        <v>4.1046417650956313</v>
      </c>
      <c r="BO17" s="34">
        <v>1.0227084109202571</v>
      </c>
      <c r="BP17" s="34">
        <v>1.5300470789509435</v>
      </c>
      <c r="BQ17" s="34">
        <v>0.45819156390917215</v>
      </c>
      <c r="BR17" s="34">
        <v>0.30239669774630501</v>
      </c>
      <c r="BS17" s="34">
        <v>0.75662416479644756</v>
      </c>
      <c r="BU17" s="33">
        <v>14</v>
      </c>
      <c r="BV17" s="34">
        <v>1.522285373139457</v>
      </c>
      <c r="BW17" s="34">
        <v>1.929923085477925</v>
      </c>
      <c r="BX17" s="34">
        <v>1.2511893681109849</v>
      </c>
      <c r="BY17" s="34">
        <v>9.4488776531542147</v>
      </c>
      <c r="BZ17" s="34">
        <v>24.315951207874843</v>
      </c>
      <c r="CA17" s="34">
        <v>9.5928072800234592</v>
      </c>
      <c r="CB17" s="34">
        <v>2.4155140695103792</v>
      </c>
      <c r="CC17" s="34">
        <v>4.1050920574050656</v>
      </c>
      <c r="CD17" s="34">
        <v>0.95918901930597489</v>
      </c>
      <c r="CE17" s="34">
        <v>0.51467180728830564</v>
      </c>
      <c r="CF17" s="34">
        <v>0.15088402898587527</v>
      </c>
      <c r="CG17" s="34">
        <v>9.3592465436489289E-2</v>
      </c>
      <c r="CI17" s="33">
        <v>14</v>
      </c>
      <c r="CJ17" s="34">
        <v>0.14283974953298526</v>
      </c>
      <c r="CK17" s="34">
        <v>18.563913907568104</v>
      </c>
      <c r="CL17" s="34">
        <v>9.7680816266992352</v>
      </c>
      <c r="CM17" s="34">
        <v>2.6524466125444648</v>
      </c>
      <c r="CN17" s="34">
        <v>8.7290589892623434</v>
      </c>
      <c r="CO17" s="34">
        <v>3.4579104041092807</v>
      </c>
      <c r="CP17" s="34">
        <v>4.3881555143552946</v>
      </c>
      <c r="CQ17" s="34">
        <v>0.40395825653261758</v>
      </c>
      <c r="CR17" s="34">
        <v>0.76636145089207741</v>
      </c>
      <c r="CS17" s="34">
        <v>0.85145219288761731</v>
      </c>
      <c r="CT17" s="34">
        <v>0.88259575254090927</v>
      </c>
      <c r="CU17" s="34">
        <v>0.84830464329262256</v>
      </c>
    </row>
    <row r="18" spans="3:99" x14ac:dyDescent="0.25">
      <c r="C18" s="33">
        <v>15</v>
      </c>
      <c r="D18" s="34">
        <v>0.47443628198892918</v>
      </c>
      <c r="E18" s="34">
        <v>9.1989289095684761</v>
      </c>
      <c r="F18" s="34">
        <v>3.1724036551875616</v>
      </c>
      <c r="G18" s="34">
        <v>5.5797973182602902</v>
      </c>
      <c r="H18" s="34">
        <v>2.1644935855000003</v>
      </c>
      <c r="I18" s="34">
        <v>11.54357835359432</v>
      </c>
      <c r="J18" s="34">
        <v>3.7562607614731651</v>
      </c>
      <c r="K18" s="34">
        <v>8.5812303216392447</v>
      </c>
      <c r="L18" s="34">
        <v>0.89393119765813323</v>
      </c>
      <c r="M18" s="34">
        <v>0.48919370208962215</v>
      </c>
      <c r="N18" s="34">
        <v>0.34433474898688421</v>
      </c>
      <c r="O18" s="34">
        <v>0.25903302652242843</v>
      </c>
      <c r="Q18" s="33">
        <v>15</v>
      </c>
      <c r="R18" s="34">
        <v>0.3394975152411206</v>
      </c>
      <c r="S18" s="34">
        <v>2.7410035120125573</v>
      </c>
      <c r="T18" s="34">
        <v>9.967359158836258</v>
      </c>
      <c r="U18" s="34">
        <v>11.946714070021388</v>
      </c>
      <c r="V18" s="34">
        <v>6.9673821372958091</v>
      </c>
      <c r="W18" s="34">
        <v>9.2095232185531604</v>
      </c>
      <c r="X18" s="34">
        <v>4.7665655925679253</v>
      </c>
      <c r="Y18" s="34">
        <v>2.3363476361870235</v>
      </c>
      <c r="Z18" s="34">
        <v>3.6605675324700879</v>
      </c>
      <c r="AA18" s="34">
        <v>0.81755581275032818</v>
      </c>
      <c r="AB18" s="34">
        <v>0.41240837758000048</v>
      </c>
      <c r="AC18" s="34">
        <v>0.43417819551359266</v>
      </c>
      <c r="AE18" s="33">
        <v>15</v>
      </c>
      <c r="AF18" s="34">
        <v>1.021406112</v>
      </c>
      <c r="AG18" s="34">
        <v>3.0023169155307503</v>
      </c>
      <c r="AH18" s="34">
        <v>17.874606960000001</v>
      </c>
      <c r="AI18" s="34">
        <v>15.023385986952492</v>
      </c>
      <c r="AJ18" s="34">
        <v>10.21406112</v>
      </c>
      <c r="AK18" s="34">
        <v>14.764471813823047</v>
      </c>
      <c r="AL18" s="34">
        <v>9.145085855646812</v>
      </c>
      <c r="AM18" s="34">
        <v>2.5656575655113869</v>
      </c>
      <c r="AN18" s="34">
        <v>1.3416737519335595</v>
      </c>
      <c r="AO18" s="34">
        <v>0.61723276236746694</v>
      </c>
      <c r="AP18" s="34">
        <v>0.35051736943377931</v>
      </c>
      <c r="AQ18" s="34">
        <v>0.25295234285133805</v>
      </c>
      <c r="AS18" s="33">
        <v>15</v>
      </c>
      <c r="AT18" s="34">
        <v>0.46081540119774211</v>
      </c>
      <c r="AU18" s="34">
        <v>0.97820478210553752</v>
      </c>
      <c r="AV18" s="34">
        <v>1.4188629894664666</v>
      </c>
      <c r="AW18" s="34">
        <v>1.9344455775685907</v>
      </c>
      <c r="AX18" s="34">
        <v>2.7837294435567381</v>
      </c>
      <c r="AY18" s="34">
        <v>32.749342618644143</v>
      </c>
      <c r="AZ18" s="34">
        <v>2.5099289214326896</v>
      </c>
      <c r="BA18" s="34">
        <v>2.5974822480655866</v>
      </c>
      <c r="BB18" s="34">
        <v>1.95781527</v>
      </c>
      <c r="BC18" s="34">
        <v>0.92563403813961298</v>
      </c>
      <c r="BD18" s="34">
        <v>0.42626897704777439</v>
      </c>
      <c r="BE18" s="34">
        <v>0.28768981523385773</v>
      </c>
      <c r="BG18" s="33">
        <v>15</v>
      </c>
      <c r="BH18" s="34">
        <v>3.3267403343973525</v>
      </c>
      <c r="BI18" s="34">
        <v>3.7135130763383648</v>
      </c>
      <c r="BJ18" s="34">
        <v>9.4047771110592162</v>
      </c>
      <c r="BK18" s="34">
        <v>4.2506457254516272</v>
      </c>
      <c r="BL18" s="34">
        <v>3.4060381811990594</v>
      </c>
      <c r="BM18" s="34">
        <v>2.6671378146374165</v>
      </c>
      <c r="BN18" s="34">
        <v>3.8508613705617281</v>
      </c>
      <c r="BO18" s="34">
        <v>1.0181685150328101</v>
      </c>
      <c r="BP18" s="34">
        <v>1.398636885730298</v>
      </c>
      <c r="BQ18" s="34">
        <v>0.45063332257947197</v>
      </c>
      <c r="BR18" s="34">
        <v>0.33309772862915771</v>
      </c>
      <c r="BS18" s="34">
        <v>0.77944283312721885</v>
      </c>
      <c r="BU18" s="33">
        <v>15</v>
      </c>
      <c r="BV18" s="34">
        <v>1.4209848144026742</v>
      </c>
      <c r="BW18" s="34">
        <v>1.9109405286399623</v>
      </c>
      <c r="BX18" s="34">
        <v>1.1714412858043262</v>
      </c>
      <c r="BY18" s="34">
        <v>6.702387594925181</v>
      </c>
      <c r="BZ18" s="34">
        <v>21.007809603438353</v>
      </c>
      <c r="CA18" s="34">
        <v>7.8008758941160385</v>
      </c>
      <c r="CB18" s="34">
        <v>2.238800335177737</v>
      </c>
      <c r="CC18" s="34">
        <v>3.4189232157550093</v>
      </c>
      <c r="CD18" s="34">
        <v>0.87607716288245696</v>
      </c>
      <c r="CE18" s="34">
        <v>0.48902350424420515</v>
      </c>
      <c r="CF18" s="34">
        <v>0.14775388333181586</v>
      </c>
      <c r="CG18" s="34">
        <v>9.4346777316278718E-2</v>
      </c>
      <c r="CI18" s="33">
        <v>15</v>
      </c>
      <c r="CJ18" s="34">
        <v>0.25446640453049602</v>
      </c>
      <c r="CK18" s="34">
        <v>11.552366472065838</v>
      </c>
      <c r="CL18" s="34">
        <v>7.8499088100569274</v>
      </c>
      <c r="CM18" s="34">
        <v>3.0810004726189963</v>
      </c>
      <c r="CN18" s="34">
        <v>7.339101747559905</v>
      </c>
      <c r="CO18" s="34">
        <v>10.294277887139646</v>
      </c>
      <c r="CP18" s="34">
        <v>4.6951734081853402</v>
      </c>
      <c r="CQ18" s="34">
        <v>0.3729301601126519</v>
      </c>
      <c r="CR18" s="34">
        <v>0.76909497624331291</v>
      </c>
      <c r="CS18" s="34">
        <v>0.8496101143833561</v>
      </c>
      <c r="CT18" s="34">
        <v>0.8833494425385594</v>
      </c>
      <c r="CU18" s="34">
        <v>0.82866901344440624</v>
      </c>
    </row>
    <row r="19" spans="3:99" x14ac:dyDescent="0.25">
      <c r="C19" s="33">
        <v>16</v>
      </c>
      <c r="D19" s="34">
        <v>0.46985873626631475</v>
      </c>
      <c r="E19" s="34">
        <v>5.360826274976179</v>
      </c>
      <c r="F19" s="34">
        <v>3.3242675875141581</v>
      </c>
      <c r="G19" s="34">
        <v>4.6838026336443548</v>
      </c>
      <c r="H19" s="34">
        <v>2.1119525641000001</v>
      </c>
      <c r="I19" s="34">
        <v>17.392134291357255</v>
      </c>
      <c r="J19" s="34">
        <v>3.6420120904948159</v>
      </c>
      <c r="K19" s="34">
        <v>6.2325583758912373</v>
      </c>
      <c r="L19" s="34">
        <v>0.83877699975280928</v>
      </c>
      <c r="M19" s="34">
        <v>0.46542784538286702</v>
      </c>
      <c r="N19" s="34">
        <v>0.33737064606162043</v>
      </c>
      <c r="O19" s="34">
        <v>0.30377852749130135</v>
      </c>
      <c r="Q19" s="33">
        <v>16</v>
      </c>
      <c r="R19" s="34">
        <v>0.3096041233300878</v>
      </c>
      <c r="S19" s="34">
        <v>1.9926203023375841</v>
      </c>
      <c r="T19" s="34">
        <v>16.055017706801859</v>
      </c>
      <c r="U19" s="34">
        <v>15.627639003115032</v>
      </c>
      <c r="V19" s="34">
        <v>6.9843142267869496</v>
      </c>
      <c r="W19" s="34">
        <v>7.2563834165722572</v>
      </c>
      <c r="X19" s="34">
        <v>4.1472607363359373</v>
      </c>
      <c r="Y19" s="34">
        <v>2.1401815987519823</v>
      </c>
      <c r="Z19" s="34">
        <v>3.2415648180895227</v>
      </c>
      <c r="AA19" s="34">
        <v>0.80152182612064893</v>
      </c>
      <c r="AB19" s="34">
        <v>0.40640318808458709</v>
      </c>
      <c r="AC19" s="34">
        <v>0.559287190865844</v>
      </c>
      <c r="AE19" s="33">
        <v>16</v>
      </c>
      <c r="AF19" s="34">
        <v>1.021406112</v>
      </c>
      <c r="AG19" s="34">
        <v>3.2169210521116689</v>
      </c>
      <c r="AH19" s="34">
        <v>11.49081876</v>
      </c>
      <c r="AI19" s="34">
        <v>47.979352450882764</v>
      </c>
      <c r="AJ19" s="34">
        <v>8.9373034800000006</v>
      </c>
      <c r="AK19" s="34">
        <v>19.150754025245895</v>
      </c>
      <c r="AL19" s="34">
        <v>14.76822198875508</v>
      </c>
      <c r="AM19" s="34">
        <v>2.4910002559792566</v>
      </c>
      <c r="AN19" s="34">
        <v>1.2762903691575904</v>
      </c>
      <c r="AO19" s="34">
        <v>0.80575531400914313</v>
      </c>
      <c r="AP19" s="34">
        <v>0.34396238173847654</v>
      </c>
      <c r="AQ19" s="34">
        <v>0.25002368162473404</v>
      </c>
      <c r="AS19" s="33">
        <v>16</v>
      </c>
      <c r="AT19" s="34">
        <v>0.41643308558031961</v>
      </c>
      <c r="AU19" s="34">
        <v>1.6935813303636373</v>
      </c>
      <c r="AV19" s="34">
        <v>1.3325870087491309</v>
      </c>
      <c r="AW19" s="34">
        <v>1.8342232777500493</v>
      </c>
      <c r="AX19" s="34">
        <v>2.8343494719281455</v>
      </c>
      <c r="AY19" s="34">
        <v>23.727753027776675</v>
      </c>
      <c r="AZ19" s="34">
        <v>4.7538551211255387</v>
      </c>
      <c r="BA19" s="34">
        <v>2.3632973940630344</v>
      </c>
      <c r="BB19" s="34">
        <v>1.892554761</v>
      </c>
      <c r="BC19" s="34">
        <v>0.92500113654208382</v>
      </c>
      <c r="BD19" s="34">
        <v>0.42074439219580834</v>
      </c>
      <c r="BE19" s="34">
        <v>0.28287964483617994</v>
      </c>
      <c r="BG19" s="33">
        <v>16</v>
      </c>
      <c r="BH19" s="34">
        <v>5.2886894964091136</v>
      </c>
      <c r="BI19" s="34">
        <v>3.1180293050470849</v>
      </c>
      <c r="BJ19" s="34">
        <v>12.632637327166146</v>
      </c>
      <c r="BK19" s="34">
        <v>3.6089209582539006</v>
      </c>
      <c r="BL19" s="34">
        <v>3.2305113145644646</v>
      </c>
      <c r="BM19" s="34">
        <v>2.7424605313530117</v>
      </c>
      <c r="BN19" s="34">
        <v>3.585698568799935</v>
      </c>
      <c r="BO19" s="34">
        <v>0.99435833297164</v>
      </c>
      <c r="BP19" s="34">
        <v>1.3050843969284152</v>
      </c>
      <c r="BQ19" s="34">
        <v>0.45001795970356973</v>
      </c>
      <c r="BR19" s="34">
        <v>0.31520182900196858</v>
      </c>
      <c r="BS19" s="34">
        <v>0.82318211566351174</v>
      </c>
      <c r="BU19" s="33">
        <v>16</v>
      </c>
      <c r="BV19" s="34">
        <v>1.3330028210864215</v>
      </c>
      <c r="BW19" s="34">
        <v>2.6666253914710913</v>
      </c>
      <c r="BX19" s="34">
        <v>1.1145310341554773</v>
      </c>
      <c r="BY19" s="34">
        <v>5.0703010315735808</v>
      </c>
      <c r="BZ19" s="34">
        <v>19.510138222625674</v>
      </c>
      <c r="CA19" s="34">
        <v>7.0244422675936864</v>
      </c>
      <c r="CB19" s="34">
        <v>2.0838476910956136</v>
      </c>
      <c r="CC19" s="34">
        <v>2.9727924802506456</v>
      </c>
      <c r="CD19" s="34">
        <v>0.81867170916424348</v>
      </c>
      <c r="CE19" s="34">
        <v>0.47151250846561144</v>
      </c>
      <c r="CF19" s="34">
        <v>0.14044707743721691</v>
      </c>
      <c r="CG19" s="34">
        <v>9.5375000211488606E-2</v>
      </c>
      <c r="CI19" s="33">
        <v>16</v>
      </c>
      <c r="CJ19" s="34">
        <v>0.1226988383700779</v>
      </c>
      <c r="CK19" s="34">
        <v>7.9566160329235025</v>
      </c>
      <c r="CL19" s="34">
        <v>6.4401412467075048</v>
      </c>
      <c r="CM19" s="34">
        <v>8.6676748051769632</v>
      </c>
      <c r="CN19" s="34">
        <v>6.1832025748196564</v>
      </c>
      <c r="CO19" s="34">
        <v>8.5967671092412647</v>
      </c>
      <c r="CP19" s="34">
        <v>4.0748761508040765</v>
      </c>
      <c r="CQ19" s="34">
        <v>0.3596136595076071</v>
      </c>
      <c r="CR19" s="34">
        <v>0.77708013170139079</v>
      </c>
      <c r="CS19" s="34">
        <v>0.84838371999319706</v>
      </c>
      <c r="CT19" s="34">
        <v>0.86860829615160473</v>
      </c>
      <c r="CU19" s="34">
        <v>0.83176190701021313</v>
      </c>
    </row>
    <row r="20" spans="3:99" x14ac:dyDescent="0.25">
      <c r="C20" s="33">
        <v>17</v>
      </c>
      <c r="D20" s="34">
        <v>0.44684043922939254</v>
      </c>
      <c r="E20" s="34">
        <v>4.0305944232660504</v>
      </c>
      <c r="F20" s="34">
        <v>3.5171284038502084</v>
      </c>
      <c r="G20" s="34">
        <v>4.0282471197870731</v>
      </c>
      <c r="H20" s="34">
        <v>1.9543294999</v>
      </c>
      <c r="I20" s="34">
        <v>10.000886413397154</v>
      </c>
      <c r="J20" s="34">
        <v>3.5683472140903789</v>
      </c>
      <c r="K20" s="34">
        <v>4.8744415524889391</v>
      </c>
      <c r="L20" s="34">
        <v>0.7712281361584169</v>
      </c>
      <c r="M20" s="34">
        <v>0.45003026079495073</v>
      </c>
      <c r="N20" s="34">
        <v>0.32430755784363241</v>
      </c>
      <c r="O20" s="34">
        <v>0.30381519637670706</v>
      </c>
      <c r="Q20" s="33">
        <v>17</v>
      </c>
      <c r="R20" s="34">
        <v>0.52675898835468504</v>
      </c>
      <c r="S20" s="34">
        <v>5.9800325197654374</v>
      </c>
      <c r="T20" s="34">
        <v>10.96205319710058</v>
      </c>
      <c r="U20" s="34">
        <v>12.456514372957344</v>
      </c>
      <c r="V20" s="34">
        <v>6.2991194292519745</v>
      </c>
      <c r="W20" s="34">
        <v>5.8968927652350525</v>
      </c>
      <c r="X20" s="34">
        <v>3.6701495261127635</v>
      </c>
      <c r="Y20" s="34">
        <v>1.9370640451128889</v>
      </c>
      <c r="Z20" s="34">
        <v>2.856932491127175</v>
      </c>
      <c r="AA20" s="34">
        <v>0.83713163259040613</v>
      </c>
      <c r="AB20" s="34">
        <v>0.40782974075337058</v>
      </c>
      <c r="AC20" s="34">
        <v>0.5692531165085184</v>
      </c>
      <c r="AE20" s="33">
        <v>17</v>
      </c>
      <c r="AF20" s="34">
        <v>1.021406112</v>
      </c>
      <c r="AG20" s="34">
        <v>3.6505102070334545</v>
      </c>
      <c r="AH20" s="34">
        <v>8.2989246600000008</v>
      </c>
      <c r="AI20" s="34">
        <v>29.213276665880461</v>
      </c>
      <c r="AJ20" s="34">
        <v>5.873085144</v>
      </c>
      <c r="AK20" s="34">
        <v>22.640080433910622</v>
      </c>
      <c r="AL20" s="34">
        <v>11.523209603339771</v>
      </c>
      <c r="AM20" s="34">
        <v>2.4848530727507172</v>
      </c>
      <c r="AN20" s="34">
        <v>1.2129336406892186</v>
      </c>
      <c r="AO20" s="34">
        <v>0.67892191400360413</v>
      </c>
      <c r="AP20" s="34">
        <v>0.33726159115469589</v>
      </c>
      <c r="AQ20" s="34">
        <v>0.24303793203105584</v>
      </c>
      <c r="AS20" s="33">
        <v>17</v>
      </c>
      <c r="AT20" s="34">
        <v>0.38159721062232949</v>
      </c>
      <c r="AU20" s="34">
        <v>6.7861478134668252</v>
      </c>
      <c r="AV20" s="34">
        <v>1.3061762736867184</v>
      </c>
      <c r="AW20" s="34">
        <v>4.8385591968259387</v>
      </c>
      <c r="AX20" s="34">
        <v>3.0949414532920936</v>
      </c>
      <c r="AY20" s="34">
        <v>18.800257250323149</v>
      </c>
      <c r="AZ20" s="34">
        <v>5.37440201884883</v>
      </c>
      <c r="BA20" s="34">
        <v>2.1739246102640566</v>
      </c>
      <c r="BB20" s="34">
        <v>1.827294252</v>
      </c>
      <c r="BC20" s="34">
        <v>0.89932978477386227</v>
      </c>
      <c r="BD20" s="34">
        <v>0.4136542956248615</v>
      </c>
      <c r="BE20" s="34">
        <v>0.27985012841423912</v>
      </c>
      <c r="BG20" s="33">
        <v>17</v>
      </c>
      <c r="BH20" s="34">
        <v>1.8580986442675886</v>
      </c>
      <c r="BI20" s="34">
        <v>3.2379704988959737</v>
      </c>
      <c r="BJ20" s="34">
        <v>17.442790109662056</v>
      </c>
      <c r="BK20" s="34">
        <v>3.1224999373952826</v>
      </c>
      <c r="BL20" s="34">
        <v>3.011532487868112</v>
      </c>
      <c r="BM20" s="34">
        <v>2.5993096791810522</v>
      </c>
      <c r="BN20" s="34">
        <v>3.3377469778851854</v>
      </c>
      <c r="BO20" s="34">
        <v>0.9424173880742529</v>
      </c>
      <c r="BP20" s="34">
        <v>1.2392359983972863</v>
      </c>
      <c r="BQ20" s="34">
        <v>0.44122627241610052</v>
      </c>
      <c r="BR20" s="34">
        <v>0.31023687368951991</v>
      </c>
      <c r="BS20" s="34">
        <v>0.76936807128722595</v>
      </c>
      <c r="BU20" s="33">
        <v>17</v>
      </c>
      <c r="BV20" s="34">
        <v>1.2530489427730804</v>
      </c>
      <c r="BW20" s="34">
        <v>2.8788317351489958</v>
      </c>
      <c r="BX20" s="34">
        <v>1.0613328322749984</v>
      </c>
      <c r="BY20" s="34">
        <v>4.0333236563982409</v>
      </c>
      <c r="BZ20" s="34">
        <v>17.633111029638158</v>
      </c>
      <c r="CA20" s="34">
        <v>7.4085204732515448</v>
      </c>
      <c r="CB20" s="34">
        <v>2.3137306384157252</v>
      </c>
      <c r="CC20" s="34">
        <v>2.6555564479877418</v>
      </c>
      <c r="CD20" s="34">
        <v>0.82546851507455565</v>
      </c>
      <c r="CE20" s="34">
        <v>0.45461135838610156</v>
      </c>
      <c r="CF20" s="34">
        <v>0.13516080426037738</v>
      </c>
      <c r="CG20" s="34">
        <v>9.7276615493476853E-2</v>
      </c>
      <c r="CI20" s="33">
        <v>17</v>
      </c>
      <c r="CJ20" s="34">
        <v>9.295976920849916E-2</v>
      </c>
      <c r="CK20" s="34">
        <v>6.1246747886303918</v>
      </c>
      <c r="CL20" s="34">
        <v>5.5473302635115909</v>
      </c>
      <c r="CM20" s="34">
        <v>15.983735078933123</v>
      </c>
      <c r="CN20" s="34">
        <v>5.2120494696516149</v>
      </c>
      <c r="CO20" s="34">
        <v>5.9652646186943619</v>
      </c>
      <c r="CP20" s="34">
        <v>3.0616364439841774</v>
      </c>
      <c r="CQ20" s="34">
        <v>0.32708888671237302</v>
      </c>
      <c r="CR20" s="34">
        <v>0.77299685559746067</v>
      </c>
      <c r="CS20" s="34">
        <v>0.84268461030140973</v>
      </c>
      <c r="CT20" s="34">
        <v>0.862247284163977</v>
      </c>
      <c r="CU20" s="34">
        <v>0.8413478175570438</v>
      </c>
    </row>
    <row r="21" spans="3:99" x14ac:dyDescent="0.25">
      <c r="C21" s="33">
        <v>18</v>
      </c>
      <c r="D21" s="34">
        <v>0.42794873388552401</v>
      </c>
      <c r="E21" s="34">
        <v>3.2735800200729659</v>
      </c>
      <c r="F21" s="34">
        <v>4.411395640716739</v>
      </c>
      <c r="G21" s="34">
        <v>3.511344397240729</v>
      </c>
      <c r="H21" s="34">
        <v>1.8755179678000002</v>
      </c>
      <c r="I21" s="34">
        <v>6.1635598190697527</v>
      </c>
      <c r="J21" s="34">
        <v>3.2090564219523587</v>
      </c>
      <c r="K21" s="34">
        <v>3.9080243074794447</v>
      </c>
      <c r="L21" s="34">
        <v>0.73693024674641716</v>
      </c>
      <c r="M21" s="34">
        <v>0.43673458978486029</v>
      </c>
      <c r="N21" s="34">
        <v>0.30298179831707472</v>
      </c>
      <c r="O21" s="34">
        <v>0.27867951994596823</v>
      </c>
      <c r="Q21" s="33">
        <v>18</v>
      </c>
      <c r="R21" s="34">
        <v>0.52372093406517728</v>
      </c>
      <c r="S21" s="34">
        <v>6.3007373642546209</v>
      </c>
      <c r="T21" s="34">
        <v>8.2897864318093255</v>
      </c>
      <c r="U21" s="34">
        <v>11.392189436686589</v>
      </c>
      <c r="V21" s="34">
        <v>5.72097932490529</v>
      </c>
      <c r="W21" s="34">
        <v>4.8819808396991986</v>
      </c>
      <c r="X21" s="34">
        <v>3.3169672862833512</v>
      </c>
      <c r="Y21" s="34">
        <v>1.8513540099397552</v>
      </c>
      <c r="Z21" s="34">
        <v>2.4519138180142503</v>
      </c>
      <c r="AA21" s="34">
        <v>0.84473219048303994</v>
      </c>
      <c r="AB21" s="34">
        <v>0.41029217292073406</v>
      </c>
      <c r="AC21" s="34">
        <v>0.80680201514648442</v>
      </c>
      <c r="AE21" s="33">
        <v>18</v>
      </c>
      <c r="AF21" s="34">
        <v>1.021406112</v>
      </c>
      <c r="AG21" s="34">
        <v>12.896819205559133</v>
      </c>
      <c r="AH21" s="34">
        <v>7.6605458400000002</v>
      </c>
      <c r="AI21" s="34">
        <v>17.261939616187199</v>
      </c>
      <c r="AJ21" s="34">
        <v>5.3623820880000004</v>
      </c>
      <c r="AK21" s="34">
        <v>17.868085573531733</v>
      </c>
      <c r="AL21" s="34">
        <v>8.7783793908429306</v>
      </c>
      <c r="AM21" s="34">
        <v>2.3907366518685196</v>
      </c>
      <c r="AN21" s="34">
        <v>1.2478952405610257</v>
      </c>
      <c r="AO21" s="34">
        <v>0.63315321437829741</v>
      </c>
      <c r="AP21" s="34">
        <v>0.33393330983325642</v>
      </c>
      <c r="AQ21" s="34">
        <v>0.24237147960095387</v>
      </c>
      <c r="AS21" s="33">
        <v>18</v>
      </c>
      <c r="AT21" s="34">
        <v>0.36114497208900576</v>
      </c>
      <c r="AU21" s="34">
        <v>6.7189285778179917</v>
      </c>
      <c r="AV21" s="34">
        <v>1.2761293573505776</v>
      </c>
      <c r="AW21" s="34">
        <v>58.239327814227728</v>
      </c>
      <c r="AX21" s="34">
        <v>3.7585954467921354</v>
      </c>
      <c r="AY21" s="34">
        <v>15.12777522506747</v>
      </c>
      <c r="AZ21" s="34">
        <v>5.0044069420393074</v>
      </c>
      <c r="BA21" s="34">
        <v>2.016094994686402</v>
      </c>
      <c r="BB21" s="34">
        <v>1.892554761</v>
      </c>
      <c r="BC21" s="34">
        <v>0.87419534906705776</v>
      </c>
      <c r="BD21" s="34">
        <v>0.41319251654223732</v>
      </c>
      <c r="BE21" s="34">
        <v>0.27727278193340299</v>
      </c>
      <c r="BG21" s="33">
        <v>18</v>
      </c>
      <c r="BH21" s="34">
        <v>1.1827358430309514</v>
      </c>
      <c r="BI21" s="34">
        <v>9.5013003313521303</v>
      </c>
      <c r="BJ21" s="34">
        <v>13.833827070865892</v>
      </c>
      <c r="BK21" s="34">
        <v>2.7606022901799405</v>
      </c>
      <c r="BL21" s="34">
        <v>2.8721782655603638</v>
      </c>
      <c r="BM21" s="34">
        <v>2.3777995609275973</v>
      </c>
      <c r="BN21" s="34">
        <v>3.0815194821617662</v>
      </c>
      <c r="BO21" s="34">
        <v>0.93495387729209622</v>
      </c>
      <c r="BP21" s="34">
        <v>1.1878140702339171</v>
      </c>
      <c r="BQ21" s="34">
        <v>0.42934835240604302</v>
      </c>
      <c r="BR21" s="34">
        <v>0.30102868174831915</v>
      </c>
      <c r="BS21" s="34">
        <v>0.73475955546761151</v>
      </c>
      <c r="BU21" s="33">
        <v>18</v>
      </c>
      <c r="BV21" s="34">
        <v>1.1798738376395344</v>
      </c>
      <c r="BW21" s="34">
        <v>3.7025564831546789</v>
      </c>
      <c r="BX21" s="34">
        <v>1.02483533354691</v>
      </c>
      <c r="BY21" s="34">
        <v>3.3461854402721825</v>
      </c>
      <c r="BZ21" s="34">
        <v>18.084275163067815</v>
      </c>
      <c r="CA21" s="34">
        <v>6.5239197140448963</v>
      </c>
      <c r="CB21" s="34">
        <v>2.0691686929097406</v>
      </c>
      <c r="CC21" s="34">
        <v>2.6337986418891015</v>
      </c>
      <c r="CD21" s="34">
        <v>0.75751406152667011</v>
      </c>
      <c r="CE21" s="34">
        <v>0.44165064894108846</v>
      </c>
      <c r="CF21" s="34">
        <v>0.13118973622092467</v>
      </c>
      <c r="CG21" s="34">
        <v>0.10009416286776684</v>
      </c>
      <c r="CI21" s="33">
        <v>18</v>
      </c>
      <c r="CJ21" s="34">
        <v>0.29564778961427779</v>
      </c>
      <c r="CK21" s="34">
        <v>5.0166442951544692</v>
      </c>
      <c r="CL21" s="34">
        <v>5.1226395976013857</v>
      </c>
      <c r="CM21" s="34">
        <v>24.469984127343324</v>
      </c>
      <c r="CN21" s="34">
        <v>4.4330921861718098</v>
      </c>
      <c r="CO21" s="34">
        <v>4.3263397750703572</v>
      </c>
      <c r="CP21" s="34">
        <v>2.5152569591475471</v>
      </c>
      <c r="CQ21" s="34">
        <v>0.30686104288079952</v>
      </c>
      <c r="CR21" s="34">
        <v>0.77841390909776476</v>
      </c>
      <c r="CS21" s="34">
        <v>0.84485043359237277</v>
      </c>
      <c r="CT21" s="34">
        <v>0.86308805825003931</v>
      </c>
      <c r="CU21" s="34">
        <v>0.83795401395813873</v>
      </c>
    </row>
    <row r="22" spans="3:99" x14ac:dyDescent="0.25">
      <c r="C22" s="33">
        <v>19</v>
      </c>
      <c r="D22" s="34">
        <v>0.41100433190953012</v>
      </c>
      <c r="E22" s="34">
        <v>2.8925692788547024</v>
      </c>
      <c r="F22" s="34">
        <v>4.3232628496491063</v>
      </c>
      <c r="G22" s="34">
        <v>3.1105840523352932</v>
      </c>
      <c r="H22" s="34">
        <v>1.8229769464000001</v>
      </c>
      <c r="I22" s="34">
        <v>4.4479651567305458</v>
      </c>
      <c r="J22" s="34">
        <v>2.9365788761311635</v>
      </c>
      <c r="K22" s="34">
        <v>3.4767896971777787</v>
      </c>
      <c r="L22" s="34">
        <v>1.1372671261533596</v>
      </c>
      <c r="M22" s="34">
        <v>0.42903966808609978</v>
      </c>
      <c r="N22" s="34">
        <v>0.29493880325326122</v>
      </c>
      <c r="O22" s="34">
        <v>0.28301872104635822</v>
      </c>
      <c r="Q22" s="33">
        <v>19</v>
      </c>
      <c r="R22" s="34">
        <v>0.4294908781339275</v>
      </c>
      <c r="S22" s="34">
        <v>4.9440334417457432</v>
      </c>
      <c r="T22" s="34">
        <v>6.4487058734910301</v>
      </c>
      <c r="U22" s="34">
        <v>10.137995363221245</v>
      </c>
      <c r="V22" s="34">
        <v>4.9680126134046203</v>
      </c>
      <c r="W22" s="34">
        <v>4.1681083353244093</v>
      </c>
      <c r="X22" s="34">
        <v>3.0738966268962837</v>
      </c>
      <c r="Y22" s="34">
        <v>1.8394009661888528</v>
      </c>
      <c r="Z22" s="34">
        <v>2.2670114008525366</v>
      </c>
      <c r="AA22" s="34">
        <v>0.82069476547725773</v>
      </c>
      <c r="AB22" s="34">
        <v>0.40674521962249138</v>
      </c>
      <c r="AC22" s="34">
        <v>1.1097511957967419</v>
      </c>
      <c r="AE22" s="33">
        <v>19</v>
      </c>
      <c r="AF22" s="34">
        <v>1.021406112</v>
      </c>
      <c r="AG22" s="34">
        <v>10.410162806662674</v>
      </c>
      <c r="AH22" s="34">
        <v>8.2989246600000008</v>
      </c>
      <c r="AI22" s="34">
        <v>14.528315393852724</v>
      </c>
      <c r="AJ22" s="34">
        <v>4.660165386000001</v>
      </c>
      <c r="AK22" s="34">
        <v>14.021097796683389</v>
      </c>
      <c r="AL22" s="34">
        <v>6.8792998774308369</v>
      </c>
      <c r="AM22" s="34">
        <v>2.2601678409204191</v>
      </c>
      <c r="AN22" s="34">
        <v>1.2146136730684414</v>
      </c>
      <c r="AO22" s="34">
        <v>0.61891734536495813</v>
      </c>
      <c r="AP22" s="34">
        <v>0.32695327197413471</v>
      </c>
      <c r="AQ22" s="34">
        <v>0.2523853139825179</v>
      </c>
      <c r="AS22" s="33">
        <v>19</v>
      </c>
      <c r="AT22" s="34">
        <v>0.34888772705467691</v>
      </c>
      <c r="AU22" s="34">
        <v>5.7775128085464909</v>
      </c>
      <c r="AV22" s="34">
        <v>1.2181085350930414</v>
      </c>
      <c r="AW22" s="34">
        <v>85.198555997855351</v>
      </c>
      <c r="AX22" s="34">
        <v>4.0144002275367026</v>
      </c>
      <c r="AY22" s="34">
        <v>11.481619086586194</v>
      </c>
      <c r="AZ22" s="34">
        <v>5.1702044210777505</v>
      </c>
      <c r="BA22" s="34">
        <v>1.8773680177245848</v>
      </c>
      <c r="BB22" s="34">
        <v>1.9781271877940807</v>
      </c>
      <c r="BC22" s="34">
        <v>0.83503924753497893</v>
      </c>
      <c r="BD22" s="34">
        <v>0.41088940503712174</v>
      </c>
      <c r="BE22" s="34">
        <v>0.28010884545973541</v>
      </c>
      <c r="BG22" s="33">
        <v>19</v>
      </c>
      <c r="BH22" s="34">
        <v>1.3165832307882346</v>
      </c>
      <c r="BI22" s="34">
        <v>25.568063641736675</v>
      </c>
      <c r="BJ22" s="34">
        <v>11.877357448717035</v>
      </c>
      <c r="BK22" s="34">
        <v>2.4671379050255502</v>
      </c>
      <c r="BL22" s="34">
        <v>2.9003491740695275</v>
      </c>
      <c r="BM22" s="34">
        <v>2.4001080290295258</v>
      </c>
      <c r="BN22" s="34">
        <v>3.6107626191196402</v>
      </c>
      <c r="BO22" s="34">
        <v>0.92690081346427888</v>
      </c>
      <c r="BP22" s="34">
        <v>1.154846357241943</v>
      </c>
      <c r="BQ22" s="34">
        <v>0.42109541543670936</v>
      </c>
      <c r="BR22" s="34">
        <v>0.28821823910466654</v>
      </c>
      <c r="BS22" s="34">
        <v>0.71623995080681524</v>
      </c>
      <c r="BU22" s="33">
        <v>19</v>
      </c>
      <c r="BV22" s="34">
        <v>1.1151267537918295</v>
      </c>
      <c r="BW22" s="34">
        <v>9.7253233236824279</v>
      </c>
      <c r="BX22" s="34">
        <v>0.96536212959372059</v>
      </c>
      <c r="BY22" s="34">
        <v>2.8911339386659316</v>
      </c>
      <c r="BZ22" s="34">
        <v>19.340097905647177</v>
      </c>
      <c r="CA22" s="34">
        <v>6.0641882997072809</v>
      </c>
      <c r="CB22" s="34">
        <v>1.9105049633263695</v>
      </c>
      <c r="CC22" s="34">
        <v>2.9889435029032154</v>
      </c>
      <c r="CD22" s="34">
        <v>0.71835502615430757</v>
      </c>
      <c r="CE22" s="34">
        <v>0.4325756962952394</v>
      </c>
      <c r="CF22" s="34">
        <v>0.12969969496168068</v>
      </c>
      <c r="CG22" s="34">
        <v>9.7848665914827174E-2</v>
      </c>
      <c r="CI22" s="33">
        <v>19</v>
      </c>
      <c r="CJ22" s="34">
        <v>0.19344339589585174</v>
      </c>
      <c r="CK22" s="34">
        <v>3.9087064052264124</v>
      </c>
      <c r="CL22" s="34">
        <v>7.9821917672659595</v>
      </c>
      <c r="CM22" s="34">
        <v>15.039823027760148</v>
      </c>
      <c r="CN22" s="34">
        <v>3.8492058653111423</v>
      </c>
      <c r="CO22" s="34">
        <v>3.2678815422015557</v>
      </c>
      <c r="CP22" s="34">
        <v>1.9518846692128458</v>
      </c>
      <c r="CQ22" s="34">
        <v>0.28794512949703249</v>
      </c>
      <c r="CR22" s="34">
        <v>0.78561233773076111</v>
      </c>
      <c r="CS22" s="34">
        <v>0.85143236971032987</v>
      </c>
      <c r="CT22" s="34">
        <v>0.86802491919944658</v>
      </c>
      <c r="CU22" s="34">
        <v>0.83207361925796042</v>
      </c>
    </row>
    <row r="23" spans="3:99" x14ac:dyDescent="0.25">
      <c r="C23" s="33">
        <v>20</v>
      </c>
      <c r="D23" s="34">
        <v>0.45754358248516858</v>
      </c>
      <c r="E23" s="34">
        <v>2.8769577415407301</v>
      </c>
      <c r="F23" s="34">
        <v>5.110047704862076</v>
      </c>
      <c r="G23" s="34">
        <v>2.7920737123634085</v>
      </c>
      <c r="H23" s="34">
        <v>1.7441654143</v>
      </c>
      <c r="I23" s="34">
        <v>3.999212848095826</v>
      </c>
      <c r="J23" s="34">
        <v>2.7007917955638412</v>
      </c>
      <c r="K23" s="34">
        <v>3.0485375024041863</v>
      </c>
      <c r="L23" s="34">
        <v>0.97466874589040331</v>
      </c>
      <c r="M23" s="34">
        <v>0.42534839588009143</v>
      </c>
      <c r="N23" s="34">
        <v>0.287989166329153</v>
      </c>
      <c r="O23" s="34">
        <v>0.2766483240584246</v>
      </c>
      <c r="Q23" s="33">
        <v>20</v>
      </c>
      <c r="R23" s="34">
        <v>0.39019296421589095</v>
      </c>
      <c r="S23" s="34">
        <v>5.227534710674453</v>
      </c>
      <c r="T23" s="34">
        <v>5.9827270151338974</v>
      </c>
      <c r="U23" s="34">
        <v>8.0700720166832873</v>
      </c>
      <c r="V23" s="34">
        <v>4.2714040540114544</v>
      </c>
      <c r="W23" s="34">
        <v>3.6689073589757273</v>
      </c>
      <c r="X23" s="34">
        <v>3.121942159084647</v>
      </c>
      <c r="Y23" s="34">
        <v>2.0227154717226408</v>
      </c>
      <c r="Z23" s="34">
        <v>2.1282967528814551</v>
      </c>
      <c r="AA23" s="34">
        <v>0.8114387149386374</v>
      </c>
      <c r="AB23" s="34">
        <v>0.39423273035173423</v>
      </c>
      <c r="AC23" s="34">
        <v>1.2362198438580139</v>
      </c>
      <c r="AE23" s="33">
        <v>20</v>
      </c>
      <c r="AF23" s="34">
        <v>1.021406112</v>
      </c>
      <c r="AG23" s="34">
        <v>9.7758817357884613</v>
      </c>
      <c r="AH23" s="34">
        <v>12.767576400000001</v>
      </c>
      <c r="AI23" s="34">
        <v>11.518856650372573</v>
      </c>
      <c r="AJ23" s="34">
        <v>4.0856244479999999</v>
      </c>
      <c r="AK23" s="34">
        <v>11.552860776802547</v>
      </c>
      <c r="AL23" s="34">
        <v>5.5927881352484112</v>
      </c>
      <c r="AM23" s="34">
        <v>2.1334330091057065</v>
      </c>
      <c r="AN23" s="34">
        <v>1.1652653821106624</v>
      </c>
      <c r="AO23" s="34">
        <v>0.58660743075514887</v>
      </c>
      <c r="AP23" s="34">
        <v>0.32259741557561755</v>
      </c>
      <c r="AQ23" s="34">
        <v>0.24770223021060073</v>
      </c>
      <c r="AS23" s="33">
        <v>20</v>
      </c>
      <c r="AT23" s="34">
        <v>0.33833345491408157</v>
      </c>
      <c r="AU23" s="34">
        <v>4.5105912690431023</v>
      </c>
      <c r="AV23" s="34">
        <v>1.1766634365402913</v>
      </c>
      <c r="AW23" s="34">
        <v>35.609510216202743</v>
      </c>
      <c r="AX23" s="34">
        <v>4.5434476948324241</v>
      </c>
      <c r="AY23" s="34">
        <v>10.556178267680892</v>
      </c>
      <c r="AZ23" s="34">
        <v>7.1066673828951856</v>
      </c>
      <c r="BA23" s="34">
        <v>1.7897447407528979</v>
      </c>
      <c r="BB23" s="34">
        <v>1.8517085332328596</v>
      </c>
      <c r="BC23" s="34">
        <v>0.85773363642869938</v>
      </c>
      <c r="BD23" s="34">
        <v>0.40369735902433262</v>
      </c>
      <c r="BE23" s="34">
        <v>0.28305349809250152</v>
      </c>
      <c r="BG23" s="33">
        <v>20</v>
      </c>
      <c r="BH23" s="34">
        <v>1.4058355555113726</v>
      </c>
      <c r="BI23" s="34">
        <v>25.131265427532931</v>
      </c>
      <c r="BJ23" s="34">
        <v>30.80606538011752</v>
      </c>
      <c r="BK23" s="34">
        <v>2.2395642230530823</v>
      </c>
      <c r="BL23" s="34">
        <v>2.7448397224806844</v>
      </c>
      <c r="BM23" s="34">
        <v>5.2429604066190336</v>
      </c>
      <c r="BN23" s="34">
        <v>4.2565787121836554</v>
      </c>
      <c r="BO23" s="34">
        <v>0.84919457425807321</v>
      </c>
      <c r="BP23" s="34">
        <v>1.1681008362133503</v>
      </c>
      <c r="BQ23" s="34">
        <v>0.41829335694798875</v>
      </c>
      <c r="BR23" s="34">
        <v>0.28201157688673739</v>
      </c>
      <c r="BS23" s="34">
        <v>0.78085642262420896</v>
      </c>
      <c r="BU23" s="33">
        <v>20</v>
      </c>
      <c r="BV23" s="34">
        <v>1.0587581864622044</v>
      </c>
      <c r="BW23" s="34">
        <v>10.23246583212655</v>
      </c>
      <c r="BX23" s="34">
        <v>1.0579587798840961</v>
      </c>
      <c r="BY23" s="34">
        <v>2.580305905300901</v>
      </c>
      <c r="BZ23" s="34">
        <v>16.875483455060401</v>
      </c>
      <c r="CA23" s="34">
        <v>5.4230913903104252</v>
      </c>
      <c r="CB23" s="34">
        <v>1.7633129485072192</v>
      </c>
      <c r="CC23" s="34">
        <v>2.3775858125331863</v>
      </c>
      <c r="CD23" s="34">
        <v>0.72052195722554724</v>
      </c>
      <c r="CE23" s="34">
        <v>0.39604067729693387</v>
      </c>
      <c r="CF23" s="34">
        <v>0.12649095322836018</v>
      </c>
      <c r="CG23" s="34">
        <v>9.788008371944415E-2</v>
      </c>
      <c r="CI23" s="33">
        <v>20</v>
      </c>
      <c r="CJ23" s="34">
        <v>0.14067880184089002</v>
      </c>
      <c r="CK23" s="34">
        <v>3.1232002585584722</v>
      </c>
      <c r="CL23" s="34">
        <v>43.18806008058656</v>
      </c>
      <c r="CM23" s="34">
        <v>10.95226257635578</v>
      </c>
      <c r="CN23" s="34">
        <v>3.4425464916394661</v>
      </c>
      <c r="CO23" s="34">
        <v>2.7248551080465662</v>
      </c>
      <c r="CP23" s="34">
        <v>1.6813769047507989</v>
      </c>
      <c r="CQ23" s="34">
        <v>0.27218830729655913</v>
      </c>
      <c r="CR23" s="34">
        <v>0.78538838516628129</v>
      </c>
      <c r="CS23" s="34">
        <v>0.8559809015883042</v>
      </c>
      <c r="CT23" s="34">
        <v>0.87761723871693931</v>
      </c>
      <c r="CU23" s="34">
        <v>0.83492203353327821</v>
      </c>
    </row>
    <row r="24" spans="3:99" x14ac:dyDescent="0.25">
      <c r="C24" s="33">
        <v>21</v>
      </c>
      <c r="D24" s="34">
        <v>0.45861561521444977</v>
      </c>
      <c r="E24" s="34">
        <v>2.5799423440721414</v>
      </c>
      <c r="F24" s="34">
        <v>14.890958355463768</v>
      </c>
      <c r="G24" s="34">
        <v>2.5751287758393153</v>
      </c>
      <c r="H24" s="34">
        <v>1.6916243928999999</v>
      </c>
      <c r="I24" s="34">
        <v>3.5756514779811064</v>
      </c>
      <c r="J24" s="34">
        <v>2.5675587744550881</v>
      </c>
      <c r="K24" s="34">
        <v>2.7252811900931766</v>
      </c>
      <c r="L24" s="34">
        <v>0.94784013742930617</v>
      </c>
      <c r="M24" s="34">
        <v>0.41875939484803781</v>
      </c>
      <c r="N24" s="34">
        <v>0.28819180067406813</v>
      </c>
      <c r="O24" s="34">
        <v>0.25820410941740052</v>
      </c>
      <c r="Q24" s="33">
        <v>21</v>
      </c>
      <c r="R24" s="34">
        <v>0.45247083856249065</v>
      </c>
      <c r="S24" s="34">
        <v>5.1749712735886835</v>
      </c>
      <c r="T24" s="34">
        <v>12.721637421198007</v>
      </c>
      <c r="U24" s="34">
        <v>6.8153085185128592</v>
      </c>
      <c r="V24" s="34">
        <v>3.7183023540181606</v>
      </c>
      <c r="W24" s="34">
        <v>4.083519686890078</v>
      </c>
      <c r="X24" s="34">
        <v>2.7583350697409799</v>
      </c>
      <c r="Y24" s="34">
        <v>3.426840316120412</v>
      </c>
      <c r="Z24" s="34">
        <v>1.8919005156058184</v>
      </c>
      <c r="AA24" s="34">
        <v>0.79316120357819508</v>
      </c>
      <c r="AB24" s="34">
        <v>0.38399483328696116</v>
      </c>
      <c r="AC24" s="34">
        <v>0.83538119204445871</v>
      </c>
      <c r="AE24" s="33">
        <v>21</v>
      </c>
      <c r="AF24" s="34">
        <v>1.021406112</v>
      </c>
      <c r="AG24" s="34">
        <v>8.2670031930501118</v>
      </c>
      <c r="AH24" s="34">
        <v>12.129197580000001</v>
      </c>
      <c r="AI24" s="34">
        <v>9.1375250491725115</v>
      </c>
      <c r="AJ24" s="34">
        <v>3.8302729200000001</v>
      </c>
      <c r="AK24" s="34">
        <v>10.416378738601233</v>
      </c>
      <c r="AL24" s="34">
        <v>4.6577661730319546</v>
      </c>
      <c r="AM24" s="34">
        <v>2.0225639655308938</v>
      </c>
      <c r="AN24" s="34">
        <v>1.1053104954259232</v>
      </c>
      <c r="AO24" s="34">
        <v>0.57175050978294251</v>
      </c>
      <c r="AP24" s="34">
        <v>0.3173937764685032</v>
      </c>
      <c r="AQ24" s="34">
        <v>0.24542038861395915</v>
      </c>
      <c r="AS24" s="33">
        <v>21</v>
      </c>
      <c r="AT24" s="34">
        <v>0.32831131465310143</v>
      </c>
      <c r="AU24" s="34">
        <v>4.0853782352858099</v>
      </c>
      <c r="AV24" s="34">
        <v>1.1409642480781965</v>
      </c>
      <c r="AW24" s="34">
        <v>27.940723907643623</v>
      </c>
      <c r="AX24" s="34">
        <v>6.7484542864516444</v>
      </c>
      <c r="AY24" s="34">
        <v>13.83568375205135</v>
      </c>
      <c r="AZ24" s="34">
        <v>7.0535828332943185</v>
      </c>
      <c r="BA24" s="34">
        <v>2.1409324269094436</v>
      </c>
      <c r="BB24" s="34">
        <v>1.7530470493269119</v>
      </c>
      <c r="BC24" s="34">
        <v>0.78669544888840115</v>
      </c>
      <c r="BD24" s="34">
        <v>0.39693577565072091</v>
      </c>
      <c r="BE24" s="34">
        <v>0.29291758908501941</v>
      </c>
      <c r="BG24" s="33">
        <v>21</v>
      </c>
      <c r="BH24" s="34">
        <v>1.4745672508419134</v>
      </c>
      <c r="BI24" s="34">
        <v>16.752698868250597</v>
      </c>
      <c r="BJ24" s="34">
        <v>25.41762617030415</v>
      </c>
      <c r="BK24" s="34">
        <v>2.052760943145604</v>
      </c>
      <c r="BL24" s="34">
        <v>3.1893057473160669</v>
      </c>
      <c r="BM24" s="34">
        <v>6.2226285854159329</v>
      </c>
      <c r="BN24" s="34">
        <v>4.6333115255540145</v>
      </c>
      <c r="BO24" s="34">
        <v>1.6259663251887684</v>
      </c>
      <c r="BP24" s="34">
        <v>1.0677705056102913</v>
      </c>
      <c r="BQ24" s="34">
        <v>0.40540113715536491</v>
      </c>
      <c r="BR24" s="34">
        <v>0.27778682425639784</v>
      </c>
      <c r="BS24" s="34">
        <v>0.83081140662029163</v>
      </c>
      <c r="BU24" s="33">
        <v>21</v>
      </c>
      <c r="BV24" s="34">
        <v>1.0098320077661926</v>
      </c>
      <c r="BW24" s="34">
        <v>6.9238068624631453</v>
      </c>
      <c r="BX24" s="34">
        <v>1.6915262419254071</v>
      </c>
      <c r="BY24" s="34">
        <v>2.3482685181643159</v>
      </c>
      <c r="BZ24" s="34">
        <v>15.281282748240109</v>
      </c>
      <c r="CA24" s="34">
        <v>4.8332617406054457</v>
      </c>
      <c r="CB24" s="34">
        <v>1.7246345385506463</v>
      </c>
      <c r="CC24" s="34">
        <v>2.1483723032699724</v>
      </c>
      <c r="CD24" s="34">
        <v>0.67723341078318444</v>
      </c>
      <c r="CE24" s="34">
        <v>0.35488406903455455</v>
      </c>
      <c r="CF24" s="34">
        <v>0.12300611892238575</v>
      </c>
      <c r="CG24" s="34">
        <v>9.6940827767166823E-2</v>
      </c>
      <c r="CI24" s="33">
        <v>21</v>
      </c>
      <c r="CJ24" s="34">
        <v>0.13854750638850094</v>
      </c>
      <c r="CK24" s="34">
        <v>4.3964788738740017</v>
      </c>
      <c r="CL24" s="34">
        <v>66.211828259794927</v>
      </c>
      <c r="CM24" s="34">
        <v>8.6775826300108196</v>
      </c>
      <c r="CN24" s="34">
        <v>3.120317675283911</v>
      </c>
      <c r="CO24" s="34">
        <v>2.3994623303079936</v>
      </c>
      <c r="CP24" s="34">
        <v>1.4859617332892618</v>
      </c>
      <c r="CQ24" s="34">
        <v>0.2980263159447939</v>
      </c>
      <c r="CR24" s="34">
        <v>0.79036388799906276</v>
      </c>
      <c r="CS24" s="34">
        <v>0.85938924394033012</v>
      </c>
      <c r="CT24" s="34">
        <v>0.86742173439785109</v>
      </c>
      <c r="CU24" s="34">
        <v>0.8448307255474008</v>
      </c>
    </row>
    <row r="25" spans="3:99" x14ac:dyDescent="0.25">
      <c r="C25" s="33">
        <v>22</v>
      </c>
      <c r="D25" s="34">
        <v>0.41621259033504915</v>
      </c>
      <c r="E25" s="34">
        <v>2.4736053880599496</v>
      </c>
      <c r="F25" s="34">
        <v>29.677672838518582</v>
      </c>
      <c r="G25" s="34">
        <v>2.3958918134696985</v>
      </c>
      <c r="H25" s="34">
        <v>2.2760554296944133</v>
      </c>
      <c r="I25" s="34">
        <v>4.043618305024002</v>
      </c>
      <c r="J25" s="34">
        <v>2.3221166497000003</v>
      </c>
      <c r="K25" s="34">
        <v>2.550440740215258</v>
      </c>
      <c r="L25" s="34">
        <v>0.85425072031110361</v>
      </c>
      <c r="M25" s="34">
        <v>0.41658400110606841</v>
      </c>
      <c r="N25" s="34">
        <v>0.28468289759894583</v>
      </c>
      <c r="O25" s="34">
        <v>0.23905970870835894</v>
      </c>
      <c r="Q25" s="33">
        <v>22</v>
      </c>
      <c r="R25" s="34">
        <v>0.42879046740352467</v>
      </c>
      <c r="S25" s="34">
        <v>5.1260170627342401</v>
      </c>
      <c r="T25" s="34">
        <v>15.070103625736357</v>
      </c>
      <c r="U25" s="34">
        <v>5.7208626839529551</v>
      </c>
      <c r="V25" s="34">
        <v>3.3314148337288119</v>
      </c>
      <c r="W25" s="34">
        <v>3.8608670379703884</v>
      </c>
      <c r="X25" s="34">
        <v>2.4803052925183202</v>
      </c>
      <c r="Y25" s="34">
        <v>4.6772737769357411</v>
      </c>
      <c r="Z25" s="34">
        <v>1.6678689329998602</v>
      </c>
      <c r="AA25" s="34">
        <v>0.77954525486920545</v>
      </c>
      <c r="AB25" s="34">
        <v>0.37519031354867699</v>
      </c>
      <c r="AC25" s="34">
        <v>0.69213608245419189</v>
      </c>
      <c r="AE25" s="33">
        <v>22</v>
      </c>
      <c r="AF25" s="34">
        <v>1.021406112</v>
      </c>
      <c r="AG25" s="34">
        <v>7.3991473545286253</v>
      </c>
      <c r="AH25" s="34">
        <v>8.2989246600000008</v>
      </c>
      <c r="AI25" s="34">
        <v>7.4009857205348428</v>
      </c>
      <c r="AJ25" s="34">
        <v>3.8302729200000001</v>
      </c>
      <c r="AK25" s="34">
        <v>9.0869015392909223</v>
      </c>
      <c r="AL25" s="34">
        <v>3.9184599025231326</v>
      </c>
      <c r="AM25" s="34">
        <v>1.9064432692650521</v>
      </c>
      <c r="AN25" s="34">
        <v>1.0628476090171011</v>
      </c>
      <c r="AO25" s="34">
        <v>0.55815907750238625</v>
      </c>
      <c r="AP25" s="34">
        <v>0.32265495068294692</v>
      </c>
      <c r="AQ25" s="34">
        <v>0.24184548623653621</v>
      </c>
      <c r="AS25" s="33">
        <v>22</v>
      </c>
      <c r="AT25" s="34">
        <v>0.32908923176721616</v>
      </c>
      <c r="AU25" s="34">
        <v>8.4305423327028652</v>
      </c>
      <c r="AV25" s="34">
        <v>1.0991062724440757</v>
      </c>
      <c r="AW25" s="34">
        <v>18.455103295321731</v>
      </c>
      <c r="AX25" s="34">
        <v>16.525278443043515</v>
      </c>
      <c r="AY25" s="34">
        <v>12.07141393381611</v>
      </c>
      <c r="AZ25" s="34">
        <v>5.8210187014246859</v>
      </c>
      <c r="BA25" s="34">
        <v>2.0904009571343258</v>
      </c>
      <c r="BB25" s="34">
        <v>1.8652181065416169</v>
      </c>
      <c r="BC25" s="34">
        <v>0.7530558496234695</v>
      </c>
      <c r="BD25" s="34">
        <v>0.38651347403601899</v>
      </c>
      <c r="BE25" s="34">
        <v>0.28218503078028473</v>
      </c>
      <c r="BG25" s="33">
        <v>22</v>
      </c>
      <c r="BH25" s="34">
        <v>1.5644509592739388</v>
      </c>
      <c r="BI25" s="34">
        <v>12.416420063204519</v>
      </c>
      <c r="BJ25" s="34">
        <v>20.321124298667964</v>
      </c>
      <c r="BK25" s="34">
        <v>1.9141018852793472</v>
      </c>
      <c r="BL25" s="34">
        <v>5.3991830238814007</v>
      </c>
      <c r="BM25" s="34">
        <v>5.9251188806354493</v>
      </c>
      <c r="BN25" s="34">
        <v>4.3143757337537654</v>
      </c>
      <c r="BO25" s="34">
        <v>3.1007688747000337</v>
      </c>
      <c r="BP25" s="34">
        <v>0.99413571217579877</v>
      </c>
      <c r="BQ25" s="34">
        <v>0.39648803744859518</v>
      </c>
      <c r="BR25" s="34">
        <v>0.2797639291506554</v>
      </c>
      <c r="BS25" s="34">
        <v>1.4630706903052877</v>
      </c>
      <c r="BU25" s="33">
        <v>22</v>
      </c>
      <c r="BV25" s="34">
        <v>0.96085885013112038</v>
      </c>
      <c r="BW25" s="34">
        <v>4.9844317440881252</v>
      </c>
      <c r="BX25" s="34">
        <v>1.7564600306021345</v>
      </c>
      <c r="BY25" s="34">
        <v>2.1664584585537296</v>
      </c>
      <c r="BZ25" s="34">
        <v>12.248892597493075</v>
      </c>
      <c r="CA25" s="34">
        <v>4.3230214108981961</v>
      </c>
      <c r="CB25" s="34">
        <v>2.0115268994050117</v>
      </c>
      <c r="CC25" s="34">
        <v>1.9888399011802083</v>
      </c>
      <c r="CD25" s="34">
        <v>0.64902298020638272</v>
      </c>
      <c r="CE25" s="34">
        <v>0.31516413642970104</v>
      </c>
      <c r="CF25" s="34">
        <v>0.122554708064326</v>
      </c>
      <c r="CG25" s="34">
        <v>9.7762305864205964E-2</v>
      </c>
      <c r="CI25" s="33">
        <v>22</v>
      </c>
      <c r="CJ25" s="34">
        <v>2.6136884545126917</v>
      </c>
      <c r="CK25" s="34">
        <v>11.350125290749716</v>
      </c>
      <c r="CL25" s="34">
        <v>32.469179072367972</v>
      </c>
      <c r="CM25" s="34">
        <v>7.1446151034339458</v>
      </c>
      <c r="CN25" s="34">
        <v>2.8493977589678892</v>
      </c>
      <c r="CO25" s="34">
        <v>2.0610130610905157</v>
      </c>
      <c r="CP25" s="34">
        <v>1.3245118478474633</v>
      </c>
      <c r="CQ25" s="34">
        <v>0.26059874150320023</v>
      </c>
      <c r="CR25" s="34">
        <v>0.79459087221044034</v>
      </c>
      <c r="CS25" s="34">
        <v>0.85034262672177896</v>
      </c>
      <c r="CT25" s="34">
        <v>0.8571158896307236</v>
      </c>
      <c r="CU25" s="34">
        <v>0.83036028317053745</v>
      </c>
    </row>
    <row r="26" spans="3:99" x14ac:dyDescent="0.25">
      <c r="C26" s="33">
        <v>23</v>
      </c>
      <c r="D26" s="34">
        <v>0.39651041537824305</v>
      </c>
      <c r="E26" s="34">
        <v>2.5060102246000002</v>
      </c>
      <c r="F26" s="34">
        <v>21.226947821397555</v>
      </c>
      <c r="G26" s="34">
        <v>2.0331410320000001</v>
      </c>
      <c r="H26" s="34">
        <v>2.4726808093271373</v>
      </c>
      <c r="I26" s="34">
        <v>3.5604179532337081</v>
      </c>
      <c r="J26" s="34">
        <v>2.2433051176000003</v>
      </c>
      <c r="K26" s="34">
        <v>2.3672575683249004</v>
      </c>
      <c r="L26" s="34">
        <v>0.79560786065633737</v>
      </c>
      <c r="M26" s="34">
        <v>0.40983320583629307</v>
      </c>
      <c r="N26" s="34">
        <v>0.28577597564308616</v>
      </c>
      <c r="O26" s="34">
        <v>0.24131263128666947</v>
      </c>
      <c r="Q26" s="33">
        <v>23</v>
      </c>
      <c r="R26" s="34">
        <v>0.86342854593156659</v>
      </c>
      <c r="S26" s="34">
        <v>4.4192924030171801</v>
      </c>
      <c r="T26" s="34">
        <v>11.268824749812113</v>
      </c>
      <c r="U26" s="34">
        <v>4.5998414285206968</v>
      </c>
      <c r="V26" s="34">
        <v>3.5346957555692957</v>
      </c>
      <c r="W26" s="34">
        <v>3.4857174525965395</v>
      </c>
      <c r="X26" s="34">
        <v>2.2839682669913377</v>
      </c>
      <c r="Y26" s="34">
        <v>4.7315556541776305</v>
      </c>
      <c r="Z26" s="34">
        <v>1.5081091951232317</v>
      </c>
      <c r="AA26" s="34">
        <v>0.75591699140556279</v>
      </c>
      <c r="AB26" s="34">
        <v>0.36491573227914242</v>
      </c>
      <c r="AC26" s="34">
        <v>0.63491794139693947</v>
      </c>
      <c r="AE26" s="33">
        <v>23</v>
      </c>
      <c r="AF26" s="34">
        <v>1.085243994</v>
      </c>
      <c r="AG26" s="34">
        <v>7.1784750910908421</v>
      </c>
      <c r="AH26" s="34">
        <v>6.2561124360000004</v>
      </c>
      <c r="AI26" s="34">
        <v>6.0413570281774014</v>
      </c>
      <c r="AJ26" s="34">
        <v>4.0856244479999999</v>
      </c>
      <c r="AK26" s="34">
        <v>8.1340228834393571</v>
      </c>
      <c r="AL26" s="34">
        <v>3.3317504440043186</v>
      </c>
      <c r="AM26" s="34">
        <v>1.8075763311453228</v>
      </c>
      <c r="AN26" s="34">
        <v>1.0232087226990982</v>
      </c>
      <c r="AO26" s="34">
        <v>0.53171696227571541</v>
      </c>
      <c r="AP26" s="34">
        <v>0.32044538607192868</v>
      </c>
      <c r="AQ26" s="34">
        <v>0.24230181372540274</v>
      </c>
      <c r="AS26" s="33">
        <v>23</v>
      </c>
      <c r="AT26" s="34">
        <v>0.32175444926126368</v>
      </c>
      <c r="AU26" s="34">
        <v>15.844531686208841</v>
      </c>
      <c r="AV26" s="34">
        <v>1.0628476090133967</v>
      </c>
      <c r="AW26" s="34">
        <v>13.045095704643691</v>
      </c>
      <c r="AX26" s="34">
        <v>14.212838768283884</v>
      </c>
      <c r="AY26" s="34">
        <v>10.750398310879655</v>
      </c>
      <c r="AZ26" s="34">
        <v>4.7371815809294429</v>
      </c>
      <c r="BA26" s="34">
        <v>2.0168507987343514</v>
      </c>
      <c r="BB26" s="34">
        <v>2.2541646944852842</v>
      </c>
      <c r="BC26" s="34">
        <v>0.7201546333660277</v>
      </c>
      <c r="BD26" s="34">
        <v>0.37586712888175638</v>
      </c>
      <c r="BE26" s="34">
        <v>0.2765030535726628</v>
      </c>
      <c r="BG26" s="33">
        <v>23</v>
      </c>
      <c r="BH26" s="34">
        <v>1.5263619546189904</v>
      </c>
      <c r="BI26" s="34">
        <v>10.175727824680786</v>
      </c>
      <c r="BJ26" s="34">
        <v>18.04099468527167</v>
      </c>
      <c r="BK26" s="34">
        <v>2.0650065680029406</v>
      </c>
      <c r="BL26" s="34">
        <v>10.864307909033258</v>
      </c>
      <c r="BM26" s="34">
        <v>5.1936912292628588</v>
      </c>
      <c r="BN26" s="34">
        <v>3.7935380676764505</v>
      </c>
      <c r="BO26" s="34">
        <v>5.9361323819617713</v>
      </c>
      <c r="BP26" s="34">
        <v>0.97688588439144397</v>
      </c>
      <c r="BQ26" s="34">
        <v>0.38728246478812522</v>
      </c>
      <c r="BR26" s="34">
        <v>0.2815782912220246</v>
      </c>
      <c r="BS26" s="34">
        <v>2.142513281097262</v>
      </c>
      <c r="BU26" s="33">
        <v>23</v>
      </c>
      <c r="BV26" s="34">
        <v>0.92158906205812674</v>
      </c>
      <c r="BW26" s="34">
        <v>3.8408751204644758</v>
      </c>
      <c r="BX26" s="34">
        <v>1.8140096856680585</v>
      </c>
      <c r="BY26" s="34">
        <v>2.0080964962201642</v>
      </c>
      <c r="BZ26" s="34">
        <v>9.8573652955454207</v>
      </c>
      <c r="CA26" s="34">
        <v>3.902489438612756</v>
      </c>
      <c r="CB26" s="34">
        <v>4.085955154855629</v>
      </c>
      <c r="CC26" s="34">
        <v>1.8872024341831632</v>
      </c>
      <c r="CD26" s="34">
        <v>0.62766012143886651</v>
      </c>
      <c r="CE26" s="34">
        <v>0.39352018444174036</v>
      </c>
      <c r="CF26" s="34">
        <v>0.12167871716874641</v>
      </c>
      <c r="CG26" s="34">
        <v>0.13095027778984408</v>
      </c>
      <c r="CI26" s="33">
        <v>23</v>
      </c>
      <c r="CJ26" s="34">
        <v>6.4612526305794376</v>
      </c>
      <c r="CK26" s="34">
        <v>9.0845077495232687</v>
      </c>
      <c r="CL26" s="34">
        <v>19.911598064217642</v>
      </c>
      <c r="CM26" s="34">
        <v>6.0782899330401428</v>
      </c>
      <c r="CN26" s="34">
        <v>2.6299702097668702</v>
      </c>
      <c r="CO26" s="34">
        <v>3.1880810133378503</v>
      </c>
      <c r="CP26" s="34">
        <v>1.2514350503464673</v>
      </c>
      <c r="CQ26" s="34">
        <v>0.25936677917013157</v>
      </c>
      <c r="CR26" s="34">
        <v>0.7876300619642006</v>
      </c>
      <c r="CS26" s="34">
        <v>0.84530381359082329</v>
      </c>
      <c r="CT26" s="34">
        <v>0.85797285364784759</v>
      </c>
      <c r="CU26" s="34">
        <v>0.81312275727874161</v>
      </c>
    </row>
    <row r="27" spans="3:99" x14ac:dyDescent="0.25">
      <c r="C27" s="33">
        <v>24</v>
      </c>
      <c r="D27" s="34">
        <v>0.37659868458910861</v>
      </c>
      <c r="E27" s="34">
        <v>2.3221166497000003</v>
      </c>
      <c r="F27" s="34">
        <v>13.323966964146626</v>
      </c>
      <c r="G27" s="34">
        <v>1.8755179678000002</v>
      </c>
      <c r="H27" s="34">
        <v>2.3588746863616064</v>
      </c>
      <c r="I27" s="34">
        <v>3.726373556639881</v>
      </c>
      <c r="J27" s="34">
        <v>2.1119525641000001</v>
      </c>
      <c r="K27" s="34">
        <v>2.221076009463153</v>
      </c>
      <c r="L27" s="34">
        <v>0.81010100074525027</v>
      </c>
      <c r="M27" s="34">
        <v>0.39698057027187095</v>
      </c>
      <c r="N27" s="34">
        <v>0.28600372988165801</v>
      </c>
      <c r="O27" s="34">
        <v>0.23704328595963947</v>
      </c>
      <c r="Q27" s="33">
        <v>24</v>
      </c>
      <c r="R27" s="34">
        <v>0.83063268260660916</v>
      </c>
      <c r="S27" s="34">
        <v>3.6824581081768692</v>
      </c>
      <c r="T27" s="34">
        <v>8.8492588687977261</v>
      </c>
      <c r="U27" s="34">
        <v>4.0868168899340249</v>
      </c>
      <c r="V27" s="34">
        <v>4.9203975893396725</v>
      </c>
      <c r="W27" s="34">
        <v>3.3303145096098201</v>
      </c>
      <c r="X27" s="34">
        <v>2.4340814628447385</v>
      </c>
      <c r="Y27" s="34">
        <v>4.2670318641021581</v>
      </c>
      <c r="Z27" s="34">
        <v>1.3860323598137176</v>
      </c>
      <c r="AA27" s="34">
        <v>0.73479749038031161</v>
      </c>
      <c r="AB27" s="34">
        <v>0.35431801701195204</v>
      </c>
      <c r="AC27" s="34">
        <v>0.60173609252737126</v>
      </c>
      <c r="AE27" s="33">
        <v>24</v>
      </c>
      <c r="AF27" s="34">
        <v>5.1708684420000006</v>
      </c>
      <c r="AG27" s="34">
        <v>6.2316447844156118</v>
      </c>
      <c r="AH27" s="34">
        <v>5.1708684420000006</v>
      </c>
      <c r="AI27" s="34">
        <v>4.9814765160233971</v>
      </c>
      <c r="AJ27" s="34">
        <v>4.213300212</v>
      </c>
      <c r="AK27" s="34">
        <v>7.5308300223828208</v>
      </c>
      <c r="AL27" s="34">
        <v>3.0985504002465505</v>
      </c>
      <c r="AM27" s="34">
        <v>1.7071526966577217</v>
      </c>
      <c r="AN27" s="34">
        <v>0.98053809071789955</v>
      </c>
      <c r="AO27" s="34">
        <v>0.51713798030162161</v>
      </c>
      <c r="AP27" s="34">
        <v>0.31612635126297228</v>
      </c>
      <c r="AQ27" s="34">
        <v>0.23927432206032123</v>
      </c>
      <c r="AS27" s="33">
        <v>24</v>
      </c>
      <c r="AT27" s="34">
        <v>0.31116914629609671</v>
      </c>
      <c r="AU27" s="34">
        <v>14.608012627309549</v>
      </c>
      <c r="AV27" s="34">
        <v>1.0064353618543862</v>
      </c>
      <c r="AW27" s="34">
        <v>14.465564125567433</v>
      </c>
      <c r="AX27" s="34">
        <v>9.4502350698864834</v>
      </c>
      <c r="AY27" s="34">
        <v>9.7161973483490272</v>
      </c>
      <c r="AZ27" s="34">
        <v>3.9432407179715314</v>
      </c>
      <c r="BA27" s="34">
        <v>3.2106618295723757</v>
      </c>
      <c r="BB27" s="34">
        <v>2.1508301165923855</v>
      </c>
      <c r="BC27" s="34">
        <v>0.69905429346355419</v>
      </c>
      <c r="BD27" s="34">
        <v>0.37158536316194724</v>
      </c>
      <c r="BE27" s="34">
        <v>0.26973109769086068</v>
      </c>
      <c r="BG27" s="33">
        <v>24</v>
      </c>
      <c r="BH27" s="34">
        <v>1.4769606366499621</v>
      </c>
      <c r="BI27" s="34">
        <v>11.731090601662629</v>
      </c>
      <c r="BJ27" s="34">
        <v>16.71191589076945</v>
      </c>
      <c r="BK27" s="34">
        <v>1.8825812651793892</v>
      </c>
      <c r="BL27" s="34">
        <v>9.9985067056674524</v>
      </c>
      <c r="BM27" s="34">
        <v>4.6080088404181589</v>
      </c>
      <c r="BN27" s="34">
        <v>3.326190716177301</v>
      </c>
      <c r="BO27" s="34">
        <v>6.9860378574823612</v>
      </c>
      <c r="BP27" s="34">
        <v>1.0364190217193621</v>
      </c>
      <c r="BQ27" s="34">
        <v>0.38007729510674554</v>
      </c>
      <c r="BR27" s="34">
        <v>0.2759907904593259</v>
      </c>
      <c r="BS27" s="34">
        <v>2.502896501577673</v>
      </c>
      <c r="BU27" s="33">
        <v>24</v>
      </c>
      <c r="BV27" s="34">
        <v>0.89081033047309988</v>
      </c>
      <c r="BW27" s="34">
        <v>3.1035857518676577</v>
      </c>
      <c r="BX27" s="34">
        <v>1.8161253385957452</v>
      </c>
      <c r="BY27" s="34">
        <v>1.8688568826336087</v>
      </c>
      <c r="BZ27" s="34">
        <v>8.0957987941649208</v>
      </c>
      <c r="CA27" s="34">
        <v>3.5712697918277994</v>
      </c>
      <c r="CB27" s="34">
        <v>19.886026122982184</v>
      </c>
      <c r="CC27" s="34">
        <v>1.7941036740570895</v>
      </c>
      <c r="CD27" s="34">
        <v>0.61128637925052587</v>
      </c>
      <c r="CE27" s="34">
        <v>0.37638341063903769</v>
      </c>
      <c r="CF27" s="34">
        <v>0.11833918985905315</v>
      </c>
      <c r="CG27" s="34">
        <v>0.31061885228048663</v>
      </c>
      <c r="CI27" s="33">
        <v>24</v>
      </c>
      <c r="CJ27" s="34">
        <v>5.2817723366687419</v>
      </c>
      <c r="CK27" s="34">
        <v>7.1593320580254707</v>
      </c>
      <c r="CL27" s="34">
        <v>16.025941378575702</v>
      </c>
      <c r="CM27" s="34">
        <v>5.1805859817803341</v>
      </c>
      <c r="CN27" s="34">
        <v>2.4579665169979115</v>
      </c>
      <c r="CO27" s="34">
        <v>5.0144022926889695</v>
      </c>
      <c r="CP27" s="34">
        <v>1.1690303803402091</v>
      </c>
      <c r="CQ27" s="34">
        <v>0.23915933270789005</v>
      </c>
      <c r="CR27" s="34">
        <v>0.79308601122341049</v>
      </c>
      <c r="CS27" s="34">
        <v>0.84364887229765106</v>
      </c>
      <c r="CT27" s="34">
        <v>0.85415136419671966</v>
      </c>
      <c r="CU27" s="34">
        <v>0.81525067561297504</v>
      </c>
    </row>
    <row r="28" spans="3:99" x14ac:dyDescent="0.25">
      <c r="C28" s="33">
        <v>25</v>
      </c>
      <c r="D28" s="34">
        <v>0.36897026977823399</v>
      </c>
      <c r="E28" s="34">
        <v>2.2433051176000003</v>
      </c>
      <c r="F28" s="34">
        <v>11.229977518662572</v>
      </c>
      <c r="G28" s="34">
        <v>2.0331410320000001</v>
      </c>
      <c r="H28" s="34">
        <v>3.4625522217142359</v>
      </c>
      <c r="I28" s="34">
        <v>6.3774745333276535</v>
      </c>
      <c r="J28" s="34">
        <v>2.0331410320000001</v>
      </c>
      <c r="K28" s="34">
        <v>2.1497595200317159</v>
      </c>
      <c r="L28" s="34">
        <v>0.82515865646787923</v>
      </c>
      <c r="M28" s="34">
        <v>0.39007136764440037</v>
      </c>
      <c r="N28" s="34">
        <v>0.29147514533361318</v>
      </c>
      <c r="O28" s="34">
        <v>0.23830969614729955</v>
      </c>
      <c r="Q28" s="33">
        <v>25</v>
      </c>
      <c r="R28" s="34">
        <v>0.59311418860037601</v>
      </c>
      <c r="S28" s="34">
        <v>2.7816177641882347</v>
      </c>
      <c r="T28" s="34">
        <v>7.1888340127415828</v>
      </c>
      <c r="U28" s="34">
        <v>4.0314983340668089</v>
      </c>
      <c r="V28" s="34">
        <v>4.717691362759096</v>
      </c>
      <c r="W28" s="34">
        <v>5.4059777720547082</v>
      </c>
      <c r="X28" s="34">
        <v>2.1155537901463197</v>
      </c>
      <c r="Y28" s="34">
        <v>4.2708076489750439</v>
      </c>
      <c r="Z28" s="34">
        <v>1.2632344490176775</v>
      </c>
      <c r="AA28" s="34">
        <v>0.72158974074962967</v>
      </c>
      <c r="AB28" s="34">
        <v>0.34613035557865435</v>
      </c>
      <c r="AC28" s="34">
        <v>0.57067709739879247</v>
      </c>
      <c r="AE28" s="33">
        <v>25</v>
      </c>
      <c r="AF28" s="34">
        <v>9.5756822999999986</v>
      </c>
      <c r="AG28" s="34">
        <v>5.1321045600858124</v>
      </c>
      <c r="AH28" s="34">
        <v>4.5324896219999999</v>
      </c>
      <c r="AI28" s="34">
        <v>4.142017551002187</v>
      </c>
      <c r="AJ28" s="34">
        <v>3.8302729200000001</v>
      </c>
      <c r="AK28" s="34">
        <v>6.6715756824172541</v>
      </c>
      <c r="AL28" s="34">
        <v>5.3142568123486349</v>
      </c>
      <c r="AM28" s="34">
        <v>1.9386780688932073</v>
      </c>
      <c r="AN28" s="34">
        <v>0.94932311291365667</v>
      </c>
      <c r="AO28" s="34">
        <v>0.51060362388540248</v>
      </c>
      <c r="AP28" s="34">
        <v>0.30623345342796837</v>
      </c>
      <c r="AQ28" s="34">
        <v>0.29966530235727828</v>
      </c>
      <c r="AS28" s="33">
        <v>25</v>
      </c>
      <c r="AT28" s="34">
        <v>0.30221402734569724</v>
      </c>
      <c r="AU28" s="34">
        <v>10.766024994641191</v>
      </c>
      <c r="AV28" s="34">
        <v>1.0701207300912112</v>
      </c>
      <c r="AW28" s="34">
        <v>19.447475500856431</v>
      </c>
      <c r="AX28" s="34">
        <v>7.6603899832194777</v>
      </c>
      <c r="AY28" s="34">
        <v>8.7974161658352124</v>
      </c>
      <c r="AZ28" s="34">
        <v>3.7121713194516475</v>
      </c>
      <c r="BA28" s="34">
        <v>2.9402354144720726</v>
      </c>
      <c r="BB28" s="34">
        <v>2.2081046187851632</v>
      </c>
      <c r="BC28" s="34">
        <v>0.67558139504294512</v>
      </c>
      <c r="BD28" s="34">
        <v>0.37094626071180176</v>
      </c>
      <c r="BE28" s="34">
        <v>0.26267269894401019</v>
      </c>
      <c r="BG28" s="33">
        <v>25</v>
      </c>
      <c r="BH28" s="34">
        <v>1.316857933273569</v>
      </c>
      <c r="BI28" s="34">
        <v>10.235810696293717</v>
      </c>
      <c r="BJ28" s="34">
        <v>15.168060894948201</v>
      </c>
      <c r="BK28" s="34">
        <v>2.0145776335806165</v>
      </c>
      <c r="BL28" s="34">
        <v>9.352250592130904</v>
      </c>
      <c r="BM28" s="34">
        <v>4.034974561153966</v>
      </c>
      <c r="BN28" s="34">
        <v>2.9442464915644164</v>
      </c>
      <c r="BO28" s="34">
        <v>6.2191164540723145</v>
      </c>
      <c r="BP28" s="34">
        <v>1.1333334186511013</v>
      </c>
      <c r="BQ28" s="34">
        <v>0.37243878110961715</v>
      </c>
      <c r="BR28" s="34">
        <v>0.27624683315785425</v>
      </c>
      <c r="BS28" s="34">
        <v>3.5689454539141785</v>
      </c>
      <c r="BU28" s="33">
        <v>25</v>
      </c>
      <c r="BV28" s="34">
        <v>0.86036777274334542</v>
      </c>
      <c r="BW28" s="34">
        <v>2.6068580043086489</v>
      </c>
      <c r="BX28" s="34">
        <v>1.7357320386105393</v>
      </c>
      <c r="BY28" s="34">
        <v>1.7490687463747214</v>
      </c>
      <c r="BZ28" s="34">
        <v>6.6557177286066276</v>
      </c>
      <c r="CA28" s="34">
        <v>3.4077987127035181</v>
      </c>
      <c r="CB28" s="34">
        <v>14.403847662386465</v>
      </c>
      <c r="CC28" s="34">
        <v>1.6690415837553021</v>
      </c>
      <c r="CD28" s="34">
        <v>0.61514740414240221</v>
      </c>
      <c r="CE28" s="34">
        <v>0.30971571491782363</v>
      </c>
      <c r="CF28" s="34">
        <v>0.11637762856515119</v>
      </c>
      <c r="CG28" s="34">
        <v>0.15633165947433633</v>
      </c>
      <c r="CI28" s="33">
        <v>25</v>
      </c>
      <c r="CJ28" s="34">
        <v>4.1586165508068111</v>
      </c>
      <c r="CK28" s="34">
        <v>6.9573522050235379</v>
      </c>
      <c r="CL28" s="34">
        <v>14.319603408778462</v>
      </c>
      <c r="CM28" s="34">
        <v>4.5127315366585332</v>
      </c>
      <c r="CN28" s="34">
        <v>2.3093357208476957</v>
      </c>
      <c r="CO28" s="34">
        <v>5.0164200611574428</v>
      </c>
      <c r="CP28" s="34">
        <v>1.2091921426934604</v>
      </c>
      <c r="CQ28" s="34">
        <v>0.3915878219620702</v>
      </c>
      <c r="CR28" s="34">
        <v>0.79688989800403232</v>
      </c>
      <c r="CS28" s="34">
        <v>0.85079821037178183</v>
      </c>
      <c r="CT28" s="34">
        <v>0.84388514390557456</v>
      </c>
      <c r="CU28" s="34">
        <v>0.82597222101238843</v>
      </c>
    </row>
    <row r="29" spans="3:99" x14ac:dyDescent="0.25">
      <c r="C29" s="33">
        <v>26</v>
      </c>
      <c r="D29" s="34">
        <v>0.35493556184483971</v>
      </c>
      <c r="E29" s="34">
        <v>2.1644935855000003</v>
      </c>
      <c r="F29" s="34">
        <v>9.8455989816666243</v>
      </c>
      <c r="G29" s="34">
        <v>1.7441654143</v>
      </c>
      <c r="H29" s="34">
        <v>7.1710438194659627</v>
      </c>
      <c r="I29" s="34">
        <v>10.677088240271958</v>
      </c>
      <c r="J29" s="34">
        <v>1.9543294999</v>
      </c>
      <c r="K29" s="34">
        <v>2.0249890903722152</v>
      </c>
      <c r="L29" s="34">
        <v>0.73988819205960243</v>
      </c>
      <c r="M29" s="34">
        <v>0.38331800209016875</v>
      </c>
      <c r="N29" s="34">
        <v>0.27962605165876031</v>
      </c>
      <c r="O29" s="34">
        <v>0.23035406960775229</v>
      </c>
      <c r="Q29" s="33">
        <v>26</v>
      </c>
      <c r="R29" s="34">
        <v>1.4548435915030036</v>
      </c>
      <c r="S29" s="34">
        <v>3.249611125997065</v>
      </c>
      <c r="T29" s="34">
        <v>5.8563368055348057</v>
      </c>
      <c r="U29" s="34">
        <v>3.5332157502796453</v>
      </c>
      <c r="V29" s="34">
        <v>7.328376153323906</v>
      </c>
      <c r="W29" s="34">
        <v>15.123631160227614</v>
      </c>
      <c r="X29" s="34">
        <v>2.8689296496020873</v>
      </c>
      <c r="Y29" s="34">
        <v>4.0697605203838725</v>
      </c>
      <c r="Z29" s="34">
        <v>1.146074952966843</v>
      </c>
      <c r="AA29" s="34">
        <v>0.72513413474191235</v>
      </c>
      <c r="AB29" s="34">
        <v>0.34488882525294079</v>
      </c>
      <c r="AC29" s="34">
        <v>0.60878414373607326</v>
      </c>
      <c r="AE29" s="33">
        <v>26</v>
      </c>
      <c r="AF29" s="34">
        <v>5.0431926779999996</v>
      </c>
      <c r="AG29" s="34">
        <v>5.0062016453828111</v>
      </c>
      <c r="AH29" s="34">
        <v>5.4900578520000005</v>
      </c>
      <c r="AI29" s="34">
        <v>3.4750471743507427</v>
      </c>
      <c r="AJ29" s="34">
        <v>3.5749213920000003</v>
      </c>
      <c r="AK29" s="34">
        <v>6.7051470148007244</v>
      </c>
      <c r="AL29" s="34">
        <v>6.6553323586748299</v>
      </c>
      <c r="AM29" s="34">
        <v>1.8545465488522834</v>
      </c>
      <c r="AN29" s="34">
        <v>0.91866893328279786</v>
      </c>
      <c r="AO29" s="34">
        <v>0.49973969968977827</v>
      </c>
      <c r="AP29" s="34">
        <v>0.30099226483351527</v>
      </c>
      <c r="AQ29" s="34">
        <v>0.26571138264736349</v>
      </c>
      <c r="AS29" s="33">
        <v>26</v>
      </c>
      <c r="AT29" s="34">
        <v>0.30148417138836198</v>
      </c>
      <c r="AU29" s="34">
        <v>7.9000823217435947</v>
      </c>
      <c r="AV29" s="34">
        <v>1.0862050792045073</v>
      </c>
      <c r="AW29" s="34">
        <v>13.865416350245235</v>
      </c>
      <c r="AX29" s="34">
        <v>6.8694406973645181</v>
      </c>
      <c r="AY29" s="34">
        <v>7.7624562229908207</v>
      </c>
      <c r="AZ29" s="34">
        <v>3.9374376235427953</v>
      </c>
      <c r="BA29" s="34">
        <v>2.6429946399021813</v>
      </c>
      <c r="BB29" s="34">
        <v>2.1425137620747789</v>
      </c>
      <c r="BC29" s="34">
        <v>0.67026216798898097</v>
      </c>
      <c r="BD29" s="34">
        <v>0.37350761520032061</v>
      </c>
      <c r="BE29" s="34">
        <v>0.26078677498278374</v>
      </c>
      <c r="BG29" s="33">
        <v>26</v>
      </c>
      <c r="BH29" s="34">
        <v>1.1688544781992145</v>
      </c>
      <c r="BI29" s="34">
        <v>8.1046980201264738</v>
      </c>
      <c r="BJ29" s="34">
        <v>15.929541426536469</v>
      </c>
      <c r="BK29" s="34">
        <v>2.5019599071802832</v>
      </c>
      <c r="BL29" s="34">
        <v>8.4548187586894024</v>
      </c>
      <c r="BM29" s="34">
        <v>3.5677100706493023</v>
      </c>
      <c r="BN29" s="34">
        <v>2.6383705372129511</v>
      </c>
      <c r="BO29" s="34">
        <v>4.9866637116564494</v>
      </c>
      <c r="BP29" s="34">
        <v>1.2545319197379865</v>
      </c>
      <c r="BQ29" s="34">
        <v>0.36407525139403801</v>
      </c>
      <c r="BR29" s="34">
        <v>0.30496276911997539</v>
      </c>
      <c r="BS29" s="34">
        <v>2.435936244181335</v>
      </c>
      <c r="BU29" s="33">
        <v>26</v>
      </c>
      <c r="BV29" s="34">
        <v>0.83306778549289728</v>
      </c>
      <c r="BW29" s="34">
        <v>2.2951890503454755</v>
      </c>
      <c r="BX29" s="34">
        <v>1.5725413949560647</v>
      </c>
      <c r="BY29" s="34">
        <v>1.6500964863531733</v>
      </c>
      <c r="BZ29" s="34">
        <v>5.5459604017054991</v>
      </c>
      <c r="CA29" s="34">
        <v>4.2634565633713422</v>
      </c>
      <c r="CB29" s="34">
        <v>9.0785642938534536</v>
      </c>
      <c r="CC29" s="34">
        <v>1.6152807628081438</v>
      </c>
      <c r="CD29" s="34">
        <v>0.66160327865264845</v>
      </c>
      <c r="CE29" s="34">
        <v>0.27825865590509025</v>
      </c>
      <c r="CF29" s="34">
        <v>0.11462162689092216</v>
      </c>
      <c r="CG29" s="34">
        <v>0.1315568886565725</v>
      </c>
      <c r="CI29" s="33">
        <v>26</v>
      </c>
      <c r="CJ29" s="34">
        <v>5.1395917430244973</v>
      </c>
      <c r="CK29" s="34">
        <v>7.2583541392402946</v>
      </c>
      <c r="CL29" s="34">
        <v>12.194460585740586</v>
      </c>
      <c r="CM29" s="34">
        <v>4.0400574399611751</v>
      </c>
      <c r="CN29" s="34">
        <v>2.2238397597426438</v>
      </c>
      <c r="CO29" s="34">
        <v>4.3168467153817138</v>
      </c>
      <c r="CP29" s="34">
        <v>1.0848499300746115</v>
      </c>
      <c r="CQ29" s="34">
        <v>0.76095266676284012</v>
      </c>
      <c r="CR29" s="34">
        <v>0.80209038237939323</v>
      </c>
      <c r="CS29" s="34">
        <v>0.84727714803561494</v>
      </c>
      <c r="CT29" s="34">
        <v>0.84437753545981364</v>
      </c>
      <c r="CU29" s="34">
        <v>0.83217104726069957</v>
      </c>
    </row>
    <row r="30" spans="3:99" x14ac:dyDescent="0.25">
      <c r="C30" s="33">
        <v>27</v>
      </c>
      <c r="D30" s="34">
        <v>0.34565555553775112</v>
      </c>
      <c r="E30" s="34">
        <v>2.0331410320000001</v>
      </c>
      <c r="F30" s="34">
        <v>22.181290582871917</v>
      </c>
      <c r="G30" s="34">
        <v>2.1119525641000001</v>
      </c>
      <c r="H30" s="34">
        <v>6.0761328969727311</v>
      </c>
      <c r="I30" s="34">
        <v>7.5871130671616402</v>
      </c>
      <c r="J30" s="34">
        <v>1.8755179678000002</v>
      </c>
      <c r="K30" s="34">
        <v>1.8820650766670473</v>
      </c>
      <c r="L30" s="34">
        <v>0.71099967287388244</v>
      </c>
      <c r="M30" s="34">
        <v>0.37896196756593636</v>
      </c>
      <c r="N30" s="34">
        <v>0.27368591139211029</v>
      </c>
      <c r="O30" s="34">
        <v>0.23166849100078674</v>
      </c>
      <c r="Q30" s="33">
        <v>27</v>
      </c>
      <c r="R30" s="34">
        <v>1.7501221680561567</v>
      </c>
      <c r="S30" s="34">
        <v>6.2332841658667979</v>
      </c>
      <c r="T30" s="34">
        <v>4.8538445892683235</v>
      </c>
      <c r="U30" s="34">
        <v>3.2676324556759488</v>
      </c>
      <c r="V30" s="34">
        <v>11.466791483226638</v>
      </c>
      <c r="W30" s="34">
        <v>13.271412964141451</v>
      </c>
      <c r="X30" s="34">
        <v>10.310799643978703</v>
      </c>
      <c r="Y30" s="34">
        <v>3.8031890724051145</v>
      </c>
      <c r="Z30" s="34">
        <v>1.0608070687072246</v>
      </c>
      <c r="AA30" s="34">
        <v>0.72350069535932127</v>
      </c>
      <c r="AB30" s="34">
        <v>0.34198484877937929</v>
      </c>
      <c r="AC30" s="34">
        <v>0.65217505318039282</v>
      </c>
      <c r="AE30" s="33">
        <v>27</v>
      </c>
      <c r="AF30" s="34">
        <v>2.7450289260000003</v>
      </c>
      <c r="AG30" s="34">
        <v>5.8448002879477157</v>
      </c>
      <c r="AH30" s="34">
        <v>9.5756822999999986</v>
      </c>
      <c r="AI30" s="34">
        <v>2.9794399410443209</v>
      </c>
      <c r="AJ30" s="34">
        <v>3.7025971560000004</v>
      </c>
      <c r="AK30" s="34">
        <v>9.1932417637311747</v>
      </c>
      <c r="AL30" s="34">
        <v>6.819817829841968</v>
      </c>
      <c r="AM30" s="34">
        <v>2.4014859543006479</v>
      </c>
      <c r="AN30" s="34">
        <v>0.93017932122845559</v>
      </c>
      <c r="AO30" s="34">
        <v>0.48863090910278212</v>
      </c>
      <c r="AP30" s="34">
        <v>0.29788175659751676</v>
      </c>
      <c r="AQ30" s="34">
        <v>0.41799064051884649</v>
      </c>
      <c r="AS30" s="33">
        <v>27</v>
      </c>
      <c r="AT30" s="34">
        <v>0.29202656232884383</v>
      </c>
      <c r="AU30" s="34">
        <v>6.6070867657076313</v>
      </c>
      <c r="AV30" s="34">
        <v>1.7035523853373111</v>
      </c>
      <c r="AW30" s="34">
        <v>10.696386526471336</v>
      </c>
      <c r="AX30" s="34">
        <v>6.2490824390509259</v>
      </c>
      <c r="AY30" s="34">
        <v>6.8837662314686945</v>
      </c>
      <c r="AZ30" s="34">
        <v>3.9362777720031223</v>
      </c>
      <c r="BA30" s="34">
        <v>2.4299510053305373</v>
      </c>
      <c r="BB30" s="34">
        <v>1.9533603140182316</v>
      </c>
      <c r="BC30" s="34">
        <v>0.67598767164756901</v>
      </c>
      <c r="BD30" s="34">
        <v>0.37597464385094992</v>
      </c>
      <c r="BE30" s="34">
        <v>0.26095036486957535</v>
      </c>
      <c r="BG30" s="33">
        <v>27</v>
      </c>
      <c r="BH30" s="34">
        <v>2.0872969000393549</v>
      </c>
      <c r="BI30" s="34">
        <v>6.5060993607834332</v>
      </c>
      <c r="BJ30" s="34">
        <v>17.764060899986386</v>
      </c>
      <c r="BK30" s="34">
        <v>4.0966444850377721</v>
      </c>
      <c r="BL30" s="34">
        <v>7.6060781709660752</v>
      </c>
      <c r="BM30" s="34">
        <v>3.1829197026482117</v>
      </c>
      <c r="BN30" s="34">
        <v>2.3842187023332904</v>
      </c>
      <c r="BO30" s="34">
        <v>7.819544289948027</v>
      </c>
      <c r="BP30" s="34">
        <v>1.0093591137474769</v>
      </c>
      <c r="BQ30" s="34">
        <v>0.35750698425410365</v>
      </c>
      <c r="BR30" s="34">
        <v>0.35492526283551795</v>
      </c>
      <c r="BS30" s="34">
        <v>2.0858806794254301</v>
      </c>
      <c r="BU30" s="33">
        <v>27</v>
      </c>
      <c r="BV30" s="34">
        <v>0.83550822668955393</v>
      </c>
      <c r="BW30" s="34">
        <v>2.060590549042618</v>
      </c>
      <c r="BX30" s="34">
        <v>1.4157857301458827</v>
      </c>
      <c r="BY30" s="34">
        <v>1.5876114996099624</v>
      </c>
      <c r="BZ30" s="34">
        <v>4.8269190757503271</v>
      </c>
      <c r="CA30" s="34">
        <v>6.6373242192645954</v>
      </c>
      <c r="CB30" s="34">
        <v>7.8759608002969479</v>
      </c>
      <c r="CC30" s="34">
        <v>1.5064553941388739</v>
      </c>
      <c r="CD30" s="34">
        <v>1.3830394271446396</v>
      </c>
      <c r="CE30" s="34">
        <v>0.26388338440965703</v>
      </c>
      <c r="CF30" s="34">
        <v>0.11418464037654844</v>
      </c>
      <c r="CG30" s="34">
        <v>0.12109272625512577</v>
      </c>
      <c r="CI30" s="33">
        <v>27</v>
      </c>
      <c r="CJ30" s="34">
        <v>3.8892088279569594</v>
      </c>
      <c r="CK30" s="34">
        <v>6.5425685292996985</v>
      </c>
      <c r="CL30" s="34">
        <v>10.757027093148718</v>
      </c>
      <c r="CM30" s="34">
        <v>3.6457779355463811</v>
      </c>
      <c r="CN30" s="34">
        <v>2.7557561609183407</v>
      </c>
      <c r="CO30" s="34">
        <v>3.7329597799156953</v>
      </c>
      <c r="CP30" s="34">
        <v>0.99656429227192589</v>
      </c>
      <c r="CQ30" s="34">
        <v>0.7633063491574863</v>
      </c>
      <c r="CR30" s="34">
        <v>0.80813565144752908</v>
      </c>
      <c r="CS30" s="34">
        <v>0.8438851439055699</v>
      </c>
      <c r="CT30" s="34">
        <v>0.84700067389519418</v>
      </c>
      <c r="CU30" s="34">
        <v>0.81191687038253535</v>
      </c>
    </row>
    <row r="31" spans="3:99" x14ac:dyDescent="0.25">
      <c r="C31" s="33">
        <v>28</v>
      </c>
      <c r="D31" s="34">
        <v>0.34274674407659184</v>
      </c>
      <c r="E31" s="34">
        <v>1.9543294999</v>
      </c>
      <c r="F31" s="34">
        <v>63.351550477697103</v>
      </c>
      <c r="G31" s="34">
        <v>2.1644935855000003</v>
      </c>
      <c r="H31" s="34">
        <v>4.1188114942469261</v>
      </c>
      <c r="I31" s="34">
        <v>5.6530818976112958</v>
      </c>
      <c r="J31" s="34">
        <v>1.8229769464000001</v>
      </c>
      <c r="K31" s="34">
        <v>1.7881553606791061</v>
      </c>
      <c r="L31" s="34">
        <v>0.68510074730802906</v>
      </c>
      <c r="M31" s="34">
        <v>0.3658735435397964</v>
      </c>
      <c r="N31" s="34">
        <v>0.31895963151756873</v>
      </c>
      <c r="O31" s="34">
        <v>0.23265798423490985</v>
      </c>
      <c r="Q31" s="33">
        <v>28</v>
      </c>
      <c r="R31" s="34">
        <v>1.2254331861315861</v>
      </c>
      <c r="S31" s="34">
        <v>5.5622092836413817</v>
      </c>
      <c r="T31" s="34">
        <v>4.0665656928717793</v>
      </c>
      <c r="U31" s="34">
        <v>2.9521041637498286</v>
      </c>
      <c r="V31" s="34">
        <v>10.821193666435791</v>
      </c>
      <c r="W31" s="34">
        <v>11.628038950895258</v>
      </c>
      <c r="X31" s="34">
        <v>12.23097113709351</v>
      </c>
      <c r="Y31" s="34">
        <v>3.5177014654276331</v>
      </c>
      <c r="Z31" s="34">
        <v>1.0078851818983026</v>
      </c>
      <c r="AA31" s="34">
        <v>0.72930924833766719</v>
      </c>
      <c r="AB31" s="34">
        <v>0.33627139236691617</v>
      </c>
      <c r="AC31" s="34">
        <v>1.021406112</v>
      </c>
      <c r="AE31" s="33">
        <v>28</v>
      </c>
      <c r="AF31" s="34">
        <v>2.1704879880000001</v>
      </c>
      <c r="AG31" s="34">
        <v>6.2215519297142929</v>
      </c>
      <c r="AH31" s="34">
        <v>28.088668080000001</v>
      </c>
      <c r="AI31" s="34">
        <v>2.6250127277838837</v>
      </c>
      <c r="AJ31" s="34">
        <v>20.42812224</v>
      </c>
      <c r="AK31" s="34">
        <v>11.640604477435495</v>
      </c>
      <c r="AL31" s="34">
        <v>6.5651384649590359</v>
      </c>
      <c r="AM31" s="34">
        <v>2.6545350071884726</v>
      </c>
      <c r="AN31" s="34">
        <v>0.96736363121642499</v>
      </c>
      <c r="AO31" s="34">
        <v>0.48150092216700413</v>
      </c>
      <c r="AP31" s="34">
        <v>0.29440118330062398</v>
      </c>
      <c r="AQ31" s="34">
        <v>0.32500122431963557</v>
      </c>
      <c r="AS31" s="33">
        <v>28</v>
      </c>
      <c r="AT31" s="34">
        <v>0.31529607519143799</v>
      </c>
      <c r="AU31" s="34">
        <v>6.1561513889397395</v>
      </c>
      <c r="AV31" s="34">
        <v>18.181646420567407</v>
      </c>
      <c r="AW31" s="34">
        <v>8.6574745857477282</v>
      </c>
      <c r="AX31" s="34">
        <v>5.8990110907104532</v>
      </c>
      <c r="AY31" s="34">
        <v>6.4731992901664492</v>
      </c>
      <c r="AZ31" s="34">
        <v>3.8000706133637503</v>
      </c>
      <c r="BA31" s="34">
        <v>2.2751866853994636</v>
      </c>
      <c r="BB31" s="34">
        <v>1.820704403952992</v>
      </c>
      <c r="BC31" s="34">
        <v>1.30521018</v>
      </c>
      <c r="BD31" s="34">
        <v>0.36628460947561181</v>
      </c>
      <c r="BE31" s="34">
        <v>0.25899234697814866</v>
      </c>
      <c r="BG31" s="33">
        <v>28</v>
      </c>
      <c r="BH31" s="34">
        <v>10.202935589271398</v>
      </c>
      <c r="BI31" s="34">
        <v>5.3981044131615352</v>
      </c>
      <c r="BJ31" s="34">
        <v>14.430857619000809</v>
      </c>
      <c r="BK31" s="34">
        <v>8.7481858251831515</v>
      </c>
      <c r="BL31" s="34">
        <v>9.5298081767605982</v>
      </c>
      <c r="BM31" s="34">
        <v>2.9512757280021984</v>
      </c>
      <c r="BN31" s="34">
        <v>2.2377788387371922</v>
      </c>
      <c r="BO31" s="34">
        <v>11.410005632939795</v>
      </c>
      <c r="BP31" s="34">
        <v>0.88782033943637229</v>
      </c>
      <c r="BQ31" s="34">
        <v>0.36051935837857829</v>
      </c>
      <c r="BR31" s="34">
        <v>0.30643639186594013</v>
      </c>
      <c r="BS31" s="34">
        <v>12.689153421150387</v>
      </c>
      <c r="BU31" s="33">
        <v>28</v>
      </c>
      <c r="BV31" s="34">
        <v>0.80076422031980887</v>
      </c>
      <c r="BW31" s="34">
        <v>1.8550790389306533</v>
      </c>
      <c r="BX31" s="34">
        <v>1.2829452134817541</v>
      </c>
      <c r="BY31" s="34">
        <v>1.78108509252713</v>
      </c>
      <c r="BZ31" s="34">
        <v>4.1874669907970343</v>
      </c>
      <c r="CA31" s="34">
        <v>13.863106024553272</v>
      </c>
      <c r="CB31" s="34">
        <v>6.4988210785791454</v>
      </c>
      <c r="CC31" s="34">
        <v>1.5870112142607118</v>
      </c>
      <c r="CD31" s="34">
        <v>1.4033560922606845</v>
      </c>
      <c r="CE31" s="34">
        <v>0.25139729200778138</v>
      </c>
      <c r="CF31" s="34">
        <v>0.11413175715996741</v>
      </c>
      <c r="CG31" s="34">
        <v>0.11485608285541007</v>
      </c>
      <c r="CI31" s="33">
        <v>28</v>
      </c>
      <c r="CJ31" s="34">
        <v>3.3932453058716567</v>
      </c>
      <c r="CK31" s="34">
        <v>11.294732980349805</v>
      </c>
      <c r="CL31" s="34">
        <v>10.099576992813185</v>
      </c>
      <c r="CM31" s="34">
        <v>3.2899568737015019</v>
      </c>
      <c r="CN31" s="34">
        <v>2.2628031254778627</v>
      </c>
      <c r="CO31" s="34">
        <v>3.0917573167946828</v>
      </c>
      <c r="CP31" s="34">
        <v>0.89140512868663246</v>
      </c>
      <c r="CQ31" s="34">
        <v>0.76550070828760941</v>
      </c>
      <c r="CR31" s="34">
        <v>0.81273979093614734</v>
      </c>
      <c r="CS31" s="34">
        <v>0.84091566574815357</v>
      </c>
      <c r="CT31" s="34">
        <v>0.85960884113786351</v>
      </c>
      <c r="CU31" s="34">
        <v>0.79611671999649214</v>
      </c>
    </row>
    <row r="32" spans="3:99" x14ac:dyDescent="0.25">
      <c r="C32" s="33">
        <v>29</v>
      </c>
      <c r="D32" s="34">
        <v>0.33816456680109885</v>
      </c>
      <c r="E32" s="34">
        <v>1.8755179678000002</v>
      </c>
      <c r="F32" s="34">
        <v>34.414733509382586</v>
      </c>
      <c r="G32" s="34">
        <v>2.0331410320000001</v>
      </c>
      <c r="H32" s="44"/>
      <c r="I32" s="34">
        <v>6.8779744832156604</v>
      </c>
      <c r="J32" s="34">
        <v>2.1644935855000003</v>
      </c>
      <c r="K32" s="34">
        <v>1.6939461624600525</v>
      </c>
      <c r="L32" s="34">
        <v>0.68432610093318569</v>
      </c>
      <c r="M32" s="34">
        <v>0.3574655664198273</v>
      </c>
      <c r="N32" s="34">
        <v>0.31081463609585908</v>
      </c>
      <c r="O32" s="34">
        <v>0.28570592472940942</v>
      </c>
      <c r="Q32" s="33">
        <v>29</v>
      </c>
      <c r="R32" s="34">
        <v>1.3897774893061148</v>
      </c>
      <c r="S32" s="34">
        <v>4.1530600835688753</v>
      </c>
      <c r="T32" s="34">
        <v>3.2455934801812925</v>
      </c>
      <c r="U32" s="34">
        <v>2.7769196448729838</v>
      </c>
      <c r="V32" s="44"/>
      <c r="W32" s="34">
        <v>19.05605318096762</v>
      </c>
      <c r="X32" s="34">
        <v>11.675645297183058</v>
      </c>
      <c r="Y32" s="34">
        <v>3.2251375587379738</v>
      </c>
      <c r="Z32" s="34">
        <v>0.93697563143924978</v>
      </c>
      <c r="AA32" s="34">
        <v>0.70188061899397769</v>
      </c>
      <c r="AB32" s="34">
        <v>0.33481975185239099</v>
      </c>
      <c r="AC32" s="34">
        <v>1.021406112</v>
      </c>
      <c r="AE32" s="33">
        <v>29</v>
      </c>
      <c r="AF32" s="34">
        <v>1.91513646</v>
      </c>
      <c r="AG32" s="34">
        <v>5.8712981449294466</v>
      </c>
      <c r="AH32" s="34">
        <v>30.642183360000001</v>
      </c>
      <c r="AI32" s="34">
        <v>2.4013354526051338</v>
      </c>
      <c r="AJ32" s="44"/>
      <c r="AK32" s="34">
        <v>12.704036174799741</v>
      </c>
      <c r="AL32" s="34">
        <v>7.8405438308327495</v>
      </c>
      <c r="AM32" s="34">
        <v>2.5852632479375055</v>
      </c>
      <c r="AN32" s="34">
        <v>0.9167818991853075</v>
      </c>
      <c r="AO32" s="34">
        <v>0.48138447768949411</v>
      </c>
      <c r="AP32" s="34">
        <v>0.299320647723055</v>
      </c>
      <c r="AQ32" s="34">
        <v>0.28746985274802339</v>
      </c>
      <c r="AS32" s="33">
        <v>29</v>
      </c>
      <c r="AT32" s="34">
        <v>0.40267766764650775</v>
      </c>
      <c r="AU32" s="34">
        <v>5.4769911840182255</v>
      </c>
      <c r="AV32" s="34">
        <v>29.327556892233169</v>
      </c>
      <c r="AW32" s="34">
        <v>8.4429932004622366</v>
      </c>
      <c r="AX32" s="34">
        <v>6.6076121829024101</v>
      </c>
      <c r="AY32" s="34">
        <v>20.557060334999999</v>
      </c>
      <c r="AZ32" s="34">
        <v>3.5430895985223789</v>
      </c>
      <c r="BA32" s="34">
        <v>2.0760735998546092</v>
      </c>
      <c r="BB32" s="34">
        <v>1.7078867912806541</v>
      </c>
      <c r="BC32" s="34">
        <v>1.30521018</v>
      </c>
      <c r="BD32" s="34">
        <v>0.36208491550187116</v>
      </c>
      <c r="BE32" s="34">
        <v>0.2541454039538058</v>
      </c>
      <c r="BG32" s="33">
        <v>29</v>
      </c>
      <c r="BH32" s="34">
        <v>20.761143810992309</v>
      </c>
      <c r="BI32" s="34">
        <v>5.0438108994579522</v>
      </c>
      <c r="BJ32" s="34">
        <v>11.306673961506823</v>
      </c>
      <c r="BK32" s="34">
        <v>14.011138622523989</v>
      </c>
      <c r="BL32" s="44"/>
      <c r="BM32" s="34">
        <v>2.6755333941050887</v>
      </c>
      <c r="BN32" s="34">
        <v>2.2859600660623602</v>
      </c>
      <c r="BO32" s="34">
        <v>11.644031922528143</v>
      </c>
      <c r="BP32" s="34">
        <v>0.80250751541094623</v>
      </c>
      <c r="BQ32" s="34">
        <v>0.35802501024762856</v>
      </c>
      <c r="BR32" s="34">
        <v>0.36882185872394796</v>
      </c>
      <c r="BS32" s="34">
        <v>41.424343062648646</v>
      </c>
      <c r="BU32" s="33">
        <v>29</v>
      </c>
      <c r="BV32" s="34">
        <v>0.76643473900956383</v>
      </c>
      <c r="BW32" s="34">
        <v>1.696402016371545</v>
      </c>
      <c r="BX32" s="34">
        <v>1.1877507393973981</v>
      </c>
      <c r="BY32" s="34">
        <v>5.1510943635940807</v>
      </c>
      <c r="BZ32" s="44"/>
      <c r="CA32" s="34">
        <v>19.298466717017696</v>
      </c>
      <c r="CB32" s="34">
        <v>5.3198615920734209</v>
      </c>
      <c r="CC32" s="34">
        <v>1.4434811855645444</v>
      </c>
      <c r="CD32" s="34">
        <v>1.1892134386981117</v>
      </c>
      <c r="CE32" s="34">
        <v>0.24112749654137861</v>
      </c>
      <c r="CF32" s="34">
        <v>0.11485608285540985</v>
      </c>
      <c r="CG32" s="34">
        <v>0.12229002497332143</v>
      </c>
      <c r="CI32" s="33">
        <v>29</v>
      </c>
      <c r="CJ32" s="34">
        <v>4.4200918963000113</v>
      </c>
      <c r="CK32" s="34">
        <v>19.1308398253652</v>
      </c>
      <c r="CL32" s="34">
        <v>9.4062127379390237</v>
      </c>
      <c r="CM32" s="34">
        <v>3.0184771249662492</v>
      </c>
      <c r="CN32" s="44"/>
      <c r="CO32" s="34">
        <v>2.6091027837915246</v>
      </c>
      <c r="CP32" s="34">
        <v>0.79058890139385252</v>
      </c>
      <c r="CQ32" s="34">
        <v>0.76749800621330544</v>
      </c>
      <c r="CR32" s="34">
        <v>0.81509717293681139</v>
      </c>
      <c r="CS32" s="34">
        <v>0.84638872141333854</v>
      </c>
      <c r="CT32" s="34">
        <v>0.87023928260966055</v>
      </c>
      <c r="CU32" s="34">
        <v>0.78992406125395698</v>
      </c>
    </row>
    <row r="33" spans="3:99" x14ac:dyDescent="0.25">
      <c r="C33" s="33">
        <v>30</v>
      </c>
      <c r="D33" s="34">
        <v>0.34083439163685753</v>
      </c>
      <c r="E33" s="34">
        <v>1.8229769464000001</v>
      </c>
      <c r="F33" s="34">
        <v>20.629042770419183</v>
      </c>
      <c r="G33" s="34">
        <v>1.9543294999</v>
      </c>
      <c r="H33" s="44"/>
      <c r="I33" s="34">
        <v>6.288313701095074</v>
      </c>
      <c r="J33" s="34">
        <v>1.9543294999</v>
      </c>
      <c r="K33" s="34">
        <v>1.6080267926297418</v>
      </c>
      <c r="L33" s="34">
        <v>0.7053007048517852</v>
      </c>
      <c r="M33" s="34">
        <v>0.35752769451788774</v>
      </c>
      <c r="N33" s="34">
        <v>0.28380197838192794</v>
      </c>
      <c r="O33" s="34">
        <v>0.31303060427083201</v>
      </c>
      <c r="Q33" s="33">
        <v>30</v>
      </c>
      <c r="R33" s="34">
        <v>1.6471712173753557</v>
      </c>
      <c r="S33" s="34">
        <v>3.0131907377874523</v>
      </c>
      <c r="T33" s="34">
        <v>3.4560436702907169</v>
      </c>
      <c r="U33" s="34">
        <v>2.7352519812691036</v>
      </c>
      <c r="V33" s="44"/>
      <c r="W33" s="34">
        <v>27.925485111795812</v>
      </c>
      <c r="X33" s="34">
        <v>9.6404707993828431</v>
      </c>
      <c r="Y33" s="34">
        <v>2.9112772698655469</v>
      </c>
      <c r="Z33" s="34">
        <v>0.87161100151315796</v>
      </c>
      <c r="AA33" s="34">
        <v>0.7149224350188631</v>
      </c>
      <c r="AB33" s="34">
        <v>0.50755485510311005</v>
      </c>
      <c r="AC33" s="34">
        <v>1.021406112</v>
      </c>
      <c r="AE33" s="33">
        <v>30</v>
      </c>
      <c r="AF33" s="34">
        <v>1.7236228140000001</v>
      </c>
      <c r="AG33" s="34">
        <v>8.4148117732151171</v>
      </c>
      <c r="AH33" s="34">
        <v>15.9594705</v>
      </c>
      <c r="AI33" s="34">
        <v>2.1108301908227776</v>
      </c>
      <c r="AJ33" s="44"/>
      <c r="AK33" s="34">
        <v>17.310039742482797</v>
      </c>
      <c r="AL33" s="34">
        <v>7.9202354034184301</v>
      </c>
      <c r="AM33" s="34">
        <v>2.5657028199507148</v>
      </c>
      <c r="AN33" s="34">
        <v>0.96355249951551247</v>
      </c>
      <c r="AO33" s="34">
        <v>0.47891823151162849</v>
      </c>
      <c r="AP33" s="34">
        <v>0.29467886196783299</v>
      </c>
      <c r="AQ33" s="34">
        <v>0.267540505065887</v>
      </c>
      <c r="AS33" s="33">
        <v>30</v>
      </c>
      <c r="AT33" s="34">
        <v>0.54888131054007505</v>
      </c>
      <c r="AU33" s="34">
        <v>4.8613600283729461</v>
      </c>
      <c r="AV33" s="34">
        <v>63.68377998192156</v>
      </c>
      <c r="AW33" s="34">
        <v>10.297744204409746</v>
      </c>
      <c r="AX33" s="44"/>
      <c r="AY33" s="34">
        <v>60.202819552500003</v>
      </c>
      <c r="AZ33" s="34">
        <v>4.0553133743986756</v>
      </c>
      <c r="BA33" s="34">
        <v>1.9196310267191632</v>
      </c>
      <c r="BB33" s="34">
        <v>1.6613133562930682</v>
      </c>
      <c r="BC33" s="34">
        <v>1.30521018</v>
      </c>
      <c r="BD33" s="34">
        <v>0.35595627130654739</v>
      </c>
      <c r="BE33" s="34">
        <v>0.24810376982017568</v>
      </c>
      <c r="BG33" s="33">
        <v>30</v>
      </c>
      <c r="BH33" s="34">
        <v>12.339820952484823</v>
      </c>
      <c r="BI33" s="34">
        <v>5.0077422806308354</v>
      </c>
      <c r="BJ33" s="34">
        <v>9.1069092309509756</v>
      </c>
      <c r="BK33" s="34">
        <v>12.645102192139975</v>
      </c>
      <c r="BL33" s="44"/>
      <c r="BM33" s="34">
        <v>2.4648982037153533</v>
      </c>
      <c r="BN33" s="34">
        <v>2.005912370973348</v>
      </c>
      <c r="BO33" s="34">
        <v>11.250482913344998</v>
      </c>
      <c r="BP33" s="34">
        <v>0.74998646482367526</v>
      </c>
      <c r="BQ33" s="34">
        <v>0.35937450671262333</v>
      </c>
      <c r="BR33" s="34">
        <v>0.40369735902433196</v>
      </c>
      <c r="BS33" s="34">
        <v>59.800745172676123</v>
      </c>
      <c r="BU33" s="33">
        <v>30</v>
      </c>
      <c r="BV33" s="34">
        <v>0.7419068095779533</v>
      </c>
      <c r="BW33" s="34">
        <v>1.5839492462046298</v>
      </c>
      <c r="BX33" s="34">
        <v>1.1004353554195083</v>
      </c>
      <c r="BY33" s="34">
        <v>6.4519536422039057</v>
      </c>
      <c r="BZ33" s="44"/>
      <c r="CA33" s="34">
        <v>13.410756318412396</v>
      </c>
      <c r="CB33" s="34">
        <v>4.4277116379375334</v>
      </c>
      <c r="CC33" s="34">
        <v>1.3383616062067489</v>
      </c>
      <c r="CD33" s="34">
        <v>1.0282447488628728</v>
      </c>
      <c r="CE33" s="34">
        <v>0.22998911801089236</v>
      </c>
      <c r="CF33" s="34">
        <v>0.16322277360635726</v>
      </c>
      <c r="CG33" s="34">
        <v>0.13682865088134707</v>
      </c>
      <c r="CI33" s="33">
        <v>30</v>
      </c>
      <c r="CJ33" s="34">
        <v>4.2213914861576445</v>
      </c>
      <c r="CK33" s="34">
        <v>12.952193536227512</v>
      </c>
      <c r="CL33" s="34">
        <v>8.3301336683708556</v>
      </c>
      <c r="CM33" s="34">
        <v>2.8084046195635115</v>
      </c>
      <c r="CN33" s="44"/>
      <c r="CO33" s="34">
        <v>2.3489886045664692</v>
      </c>
      <c r="CP33" s="34">
        <v>0.73270478750814327</v>
      </c>
      <c r="CQ33" s="34">
        <v>0.76836042864664056</v>
      </c>
      <c r="CR33" s="34">
        <v>0.81884496760490089</v>
      </c>
      <c r="CS33" s="34">
        <v>0.85385334773945465</v>
      </c>
      <c r="CT33" s="34">
        <v>0.8765025077782197</v>
      </c>
      <c r="CU33" s="34">
        <v>0.78812199999999999</v>
      </c>
    </row>
    <row r="34" spans="3:99" x14ac:dyDescent="0.25">
      <c r="C34" s="33">
        <v>31</v>
      </c>
      <c r="D34" s="34">
        <v>0.35293148119294959</v>
      </c>
      <c r="E34" s="44"/>
      <c r="F34" s="34">
        <v>12.640247593821423</v>
      </c>
      <c r="G34" s="34">
        <v>1.9543294999</v>
      </c>
      <c r="H34" s="44"/>
      <c r="I34" s="34">
        <v>4.7357065626434567</v>
      </c>
      <c r="J34" s="44"/>
      <c r="K34" s="34">
        <v>1.5354947852348555</v>
      </c>
      <c r="L34" s="44"/>
      <c r="M34" s="34">
        <v>0.35229606419126391</v>
      </c>
      <c r="N34" s="34">
        <v>0.26995760618459008</v>
      </c>
      <c r="O34" s="44"/>
      <c r="Q34" s="33">
        <v>31</v>
      </c>
      <c r="R34" s="34">
        <v>2.2409670616223019</v>
      </c>
      <c r="S34" s="44"/>
      <c r="T34" s="34">
        <v>8.2506702028452352</v>
      </c>
      <c r="U34" s="34">
        <v>2.5233384478962235</v>
      </c>
      <c r="V34" s="44"/>
      <c r="W34" s="34">
        <v>21.482398317033827</v>
      </c>
      <c r="X34" s="44"/>
      <c r="Y34" s="34">
        <v>2.8386440368351136</v>
      </c>
      <c r="Z34" s="44"/>
      <c r="AA34" s="34">
        <v>0.72451907597433185</v>
      </c>
      <c r="AB34" s="34">
        <v>0.42809091179563707</v>
      </c>
      <c r="AC34" s="44"/>
      <c r="AE34" s="33">
        <v>31</v>
      </c>
      <c r="AF34" s="34">
        <v>1.9789743420000001</v>
      </c>
      <c r="AG34" s="44"/>
      <c r="AH34" s="34">
        <v>12.790012278598514</v>
      </c>
      <c r="AI34" s="34">
        <v>1.9121357148300262</v>
      </c>
      <c r="AJ34" s="44"/>
      <c r="AK34" s="34">
        <v>16.733866779611894</v>
      </c>
      <c r="AL34" s="44"/>
      <c r="AM34" s="34">
        <v>2.5566186378935822</v>
      </c>
      <c r="AN34" s="44"/>
      <c r="AO34" s="34">
        <v>0.46954120142203248</v>
      </c>
      <c r="AP34" s="34">
        <v>0.30769315533173969</v>
      </c>
      <c r="AQ34" s="44"/>
      <c r="AS34" s="33">
        <v>31</v>
      </c>
      <c r="AT34" s="34">
        <v>0.6310435584445947</v>
      </c>
      <c r="AU34" s="44"/>
      <c r="AV34" s="34">
        <v>25.037126177017285</v>
      </c>
      <c r="AW34" s="34">
        <v>9.0423262708012562</v>
      </c>
      <c r="AX34" s="44"/>
      <c r="AY34" s="34">
        <v>36.219582494999997</v>
      </c>
      <c r="AZ34" s="44"/>
      <c r="BA34" s="34">
        <v>1.7887080686798744</v>
      </c>
      <c r="BB34" s="44"/>
      <c r="BC34" s="34">
        <v>1.239949671</v>
      </c>
      <c r="BD34" s="34">
        <v>0.35678269043393229</v>
      </c>
      <c r="BE34" s="44"/>
      <c r="BG34" s="33">
        <v>31</v>
      </c>
      <c r="BH34" s="34">
        <v>10.852318859815862</v>
      </c>
      <c r="BI34" s="44"/>
      <c r="BJ34" s="34">
        <v>7.5561925498817812</v>
      </c>
      <c r="BK34" s="34">
        <v>10.574924437865391</v>
      </c>
      <c r="BL34" s="44"/>
      <c r="BM34" s="34">
        <v>2.2694013964998407</v>
      </c>
      <c r="BN34" s="44"/>
      <c r="BO34" s="34">
        <v>8.9088446809969319</v>
      </c>
      <c r="BP34" s="44"/>
      <c r="BQ34" s="34">
        <v>0.36470547607794007</v>
      </c>
      <c r="BR34" s="34">
        <v>0.33221470186433349</v>
      </c>
      <c r="BS34" s="44"/>
      <c r="BU34" s="33">
        <v>31</v>
      </c>
      <c r="BV34" s="34">
        <v>0.74333840901728987</v>
      </c>
      <c r="BW34" s="44"/>
      <c r="BX34" s="34">
        <v>1.0178578517977785</v>
      </c>
      <c r="BY34" s="34">
        <v>5.2417244314058893</v>
      </c>
      <c r="BZ34" s="44"/>
      <c r="CA34" s="34">
        <v>10.058730944786424</v>
      </c>
      <c r="CB34" s="44"/>
      <c r="CC34" s="34">
        <v>1.2658561783502107</v>
      </c>
      <c r="CD34" s="44"/>
      <c r="CE34" s="34">
        <v>0.21867351797811599</v>
      </c>
      <c r="CF34" s="34">
        <v>0.14849291774394854</v>
      </c>
      <c r="CG34" s="44"/>
      <c r="CI34" s="33">
        <v>31</v>
      </c>
      <c r="CJ34" s="34">
        <v>4.3042357780393585</v>
      </c>
      <c r="CK34" s="44"/>
      <c r="CL34" s="34">
        <v>7.6081195397212742</v>
      </c>
      <c r="CM34" s="34">
        <v>2.6244424919834457</v>
      </c>
      <c r="CN34" s="44"/>
      <c r="CO34" s="34">
        <v>2.6004523120953995</v>
      </c>
      <c r="CP34" s="44"/>
      <c r="CQ34" s="34">
        <v>0.77021617292196309</v>
      </c>
      <c r="CR34" s="44"/>
      <c r="CS34" s="34">
        <v>0.85869080487072813</v>
      </c>
      <c r="CT34" s="34">
        <v>0.87520670054651639</v>
      </c>
      <c r="CU34" s="44"/>
    </row>
    <row r="35" spans="3:99" x14ac:dyDescent="0.25">
      <c r="C35" s="35"/>
      <c r="D35" s="36" t="s">
        <v>34</v>
      </c>
      <c r="E35" s="36" t="s">
        <v>35</v>
      </c>
      <c r="F35" s="36" t="s">
        <v>36</v>
      </c>
      <c r="G35" s="36" t="s">
        <v>37</v>
      </c>
      <c r="H35" s="36" t="s">
        <v>38</v>
      </c>
      <c r="I35" s="36" t="s">
        <v>39</v>
      </c>
      <c r="J35" s="36" t="s">
        <v>40</v>
      </c>
      <c r="K35" s="36" t="s">
        <v>41</v>
      </c>
      <c r="L35" s="36" t="s">
        <v>42</v>
      </c>
      <c r="M35" s="36" t="s">
        <v>43</v>
      </c>
      <c r="N35" s="36" t="s">
        <v>44</v>
      </c>
      <c r="O35" s="36" t="s">
        <v>45</v>
      </c>
      <c r="Q35" s="35"/>
      <c r="R35" s="36" t="s">
        <v>34</v>
      </c>
      <c r="S35" s="36" t="s">
        <v>35</v>
      </c>
      <c r="T35" s="36" t="s">
        <v>36</v>
      </c>
      <c r="U35" s="36" t="s">
        <v>37</v>
      </c>
      <c r="V35" s="36" t="s">
        <v>38</v>
      </c>
      <c r="W35" s="36" t="s">
        <v>39</v>
      </c>
      <c r="X35" s="36" t="s">
        <v>40</v>
      </c>
      <c r="Y35" s="36" t="s">
        <v>41</v>
      </c>
      <c r="Z35" s="36" t="s">
        <v>42</v>
      </c>
      <c r="AA35" s="36" t="s">
        <v>43</v>
      </c>
      <c r="AB35" s="36" t="s">
        <v>44</v>
      </c>
      <c r="AC35" s="36" t="s">
        <v>45</v>
      </c>
      <c r="AE35" s="35"/>
      <c r="AF35" s="36" t="s">
        <v>34</v>
      </c>
      <c r="AG35" s="36" t="s">
        <v>35</v>
      </c>
      <c r="AH35" s="36" t="s">
        <v>36</v>
      </c>
      <c r="AI35" s="36" t="s">
        <v>37</v>
      </c>
      <c r="AJ35" s="36" t="s">
        <v>38</v>
      </c>
      <c r="AK35" s="36" t="s">
        <v>39</v>
      </c>
      <c r="AL35" s="36" t="s">
        <v>40</v>
      </c>
      <c r="AM35" s="36" t="s">
        <v>41</v>
      </c>
      <c r="AN35" s="36" t="s">
        <v>42</v>
      </c>
      <c r="AO35" s="36" t="s">
        <v>43</v>
      </c>
      <c r="AP35" s="36" t="s">
        <v>44</v>
      </c>
      <c r="AQ35" s="36" t="s">
        <v>45</v>
      </c>
      <c r="AS35" s="35"/>
      <c r="AT35" s="36" t="s">
        <v>34</v>
      </c>
      <c r="AU35" s="36" t="s">
        <v>35</v>
      </c>
      <c r="AV35" s="36" t="s">
        <v>36</v>
      </c>
      <c r="AW35" s="36" t="s">
        <v>37</v>
      </c>
      <c r="AX35" s="36" t="s">
        <v>38</v>
      </c>
      <c r="AY35" s="36" t="s">
        <v>39</v>
      </c>
      <c r="AZ35" s="36" t="s">
        <v>40</v>
      </c>
      <c r="BA35" s="36" t="s">
        <v>41</v>
      </c>
      <c r="BB35" s="36" t="s">
        <v>42</v>
      </c>
      <c r="BC35" s="36" t="s">
        <v>43</v>
      </c>
      <c r="BD35" s="36" t="s">
        <v>44</v>
      </c>
      <c r="BE35" s="36" t="s">
        <v>45</v>
      </c>
      <c r="BG35" s="35"/>
      <c r="BH35" s="36" t="s">
        <v>34</v>
      </c>
      <c r="BI35" s="36" t="s">
        <v>35</v>
      </c>
      <c r="BJ35" s="36" t="s">
        <v>36</v>
      </c>
      <c r="BK35" s="36" t="s">
        <v>37</v>
      </c>
      <c r="BL35" s="36" t="s">
        <v>38</v>
      </c>
      <c r="BM35" s="36" t="s">
        <v>39</v>
      </c>
      <c r="BN35" s="36" t="s">
        <v>40</v>
      </c>
      <c r="BO35" s="36" t="s">
        <v>41</v>
      </c>
      <c r="BP35" s="36" t="s">
        <v>42</v>
      </c>
      <c r="BQ35" s="36" t="s">
        <v>43</v>
      </c>
      <c r="BR35" s="36" t="s">
        <v>44</v>
      </c>
      <c r="BS35" s="36" t="s">
        <v>45</v>
      </c>
      <c r="BU35" s="35"/>
      <c r="BV35" s="36" t="s">
        <v>34</v>
      </c>
      <c r="BW35" s="36" t="s">
        <v>35</v>
      </c>
      <c r="BX35" s="36" t="s">
        <v>36</v>
      </c>
      <c r="BY35" s="36" t="s">
        <v>37</v>
      </c>
      <c r="BZ35" s="36" t="s">
        <v>38</v>
      </c>
      <c r="CA35" s="36" t="s">
        <v>39</v>
      </c>
      <c r="CB35" s="36" t="s">
        <v>40</v>
      </c>
      <c r="CC35" s="36" t="s">
        <v>41</v>
      </c>
      <c r="CD35" s="36" t="s">
        <v>42</v>
      </c>
      <c r="CE35" s="36" t="s">
        <v>43</v>
      </c>
      <c r="CF35" s="36" t="s">
        <v>44</v>
      </c>
      <c r="CG35" s="36" t="s">
        <v>45</v>
      </c>
      <c r="CI35" s="35"/>
      <c r="CJ35" s="36" t="s">
        <v>34</v>
      </c>
      <c r="CK35" s="36" t="s">
        <v>35</v>
      </c>
      <c r="CL35" s="36" t="s">
        <v>36</v>
      </c>
      <c r="CM35" s="36" t="s">
        <v>37</v>
      </c>
      <c r="CN35" s="36" t="s">
        <v>38</v>
      </c>
      <c r="CO35" s="36" t="s">
        <v>39</v>
      </c>
      <c r="CP35" s="36" t="s">
        <v>40</v>
      </c>
      <c r="CQ35" s="36" t="s">
        <v>41</v>
      </c>
      <c r="CR35" s="36" t="s">
        <v>42</v>
      </c>
      <c r="CS35" s="36" t="s">
        <v>43</v>
      </c>
      <c r="CT35" s="36" t="s">
        <v>44</v>
      </c>
      <c r="CU35" s="36" t="s">
        <v>45</v>
      </c>
    </row>
    <row r="36" spans="3:99" x14ac:dyDescent="0.25">
      <c r="C36" s="31" t="s">
        <v>46</v>
      </c>
      <c r="D36" s="37">
        <f>MIN(D4:D34)</f>
        <v>0.27543664055491041</v>
      </c>
      <c r="E36" s="37">
        <f>MIN(E4:E34)</f>
        <v>0.35120147155136167</v>
      </c>
      <c r="F36" s="37">
        <f t="shared" ref="F36:O36" si="0">MIN(F4:F34)</f>
        <v>1.6916243928999999</v>
      </c>
      <c r="G36" s="37">
        <f t="shared" si="0"/>
        <v>1.7441654143</v>
      </c>
      <c r="H36" s="37">
        <f t="shared" si="0"/>
        <v>1.6916243928999999</v>
      </c>
      <c r="I36" s="37">
        <f t="shared" si="0"/>
        <v>2.9166034218139338</v>
      </c>
      <c r="J36" s="37">
        <f t="shared" si="0"/>
        <v>1.8229769464000001</v>
      </c>
      <c r="K36" s="37">
        <f t="shared" si="0"/>
        <v>1.5354947852348555</v>
      </c>
      <c r="L36" s="37">
        <f t="shared" si="0"/>
        <v>0.68432610093318569</v>
      </c>
      <c r="M36" s="37">
        <f t="shared" si="0"/>
        <v>0.35229606419126391</v>
      </c>
      <c r="N36" s="37">
        <f t="shared" si="0"/>
        <v>0.26995760618459008</v>
      </c>
      <c r="O36" s="37">
        <f t="shared" si="0"/>
        <v>0.23035406960775229</v>
      </c>
      <c r="Q36" s="31" t="s">
        <v>46</v>
      </c>
      <c r="R36" s="37">
        <f>MIN(R4:R34)</f>
        <v>0.22785283394275493</v>
      </c>
      <c r="S36" s="37">
        <f>MIN(S4:S34)</f>
        <v>0.49164871021218098</v>
      </c>
      <c r="T36" s="37">
        <f t="shared" ref="T36:AC36" si="1">MIN(T4:T34)</f>
        <v>2.1096841930501355</v>
      </c>
      <c r="U36" s="37">
        <f t="shared" si="1"/>
        <v>2.5233384478962235</v>
      </c>
      <c r="V36" s="37">
        <f t="shared" si="1"/>
        <v>3.1912767102871471</v>
      </c>
      <c r="W36" s="37">
        <f t="shared" si="1"/>
        <v>2.8970271785485635</v>
      </c>
      <c r="X36" s="37">
        <f t="shared" si="1"/>
        <v>2.1155537901463197</v>
      </c>
      <c r="Y36" s="37">
        <f t="shared" si="1"/>
        <v>1.8394009661888528</v>
      </c>
      <c r="Z36" s="37">
        <f t="shared" si="1"/>
        <v>0.87161100151315796</v>
      </c>
      <c r="AA36" s="37">
        <f t="shared" si="1"/>
        <v>0.70188061899397769</v>
      </c>
      <c r="AB36" s="37">
        <f t="shared" si="1"/>
        <v>0.33481975185239099</v>
      </c>
      <c r="AC36" s="37">
        <f t="shared" si="1"/>
        <v>0.34572623952910397</v>
      </c>
      <c r="AE36" s="31" t="s">
        <v>46</v>
      </c>
      <c r="AF36" s="37">
        <f>MIN(AF4:AF34)</f>
        <v>1.021406112</v>
      </c>
      <c r="AG36" s="37">
        <f>MIN(AG4:AG34)</f>
        <v>1.2480405183955934</v>
      </c>
      <c r="AH36" s="37">
        <f t="shared" ref="AH36:AQ36" si="2">MIN(AH4:AH34)</f>
        <v>4.5324896219999999</v>
      </c>
      <c r="AI36" s="37">
        <f t="shared" si="2"/>
        <v>1.9121357148300262</v>
      </c>
      <c r="AJ36" s="37">
        <f t="shared" si="2"/>
        <v>1.8646834400510197</v>
      </c>
      <c r="AK36" s="37">
        <f t="shared" si="2"/>
        <v>6.6715756824172541</v>
      </c>
      <c r="AL36" s="37">
        <f t="shared" si="2"/>
        <v>3.0985504002465505</v>
      </c>
      <c r="AM36" s="37">
        <f t="shared" si="2"/>
        <v>1.7071526966577217</v>
      </c>
      <c r="AN36" s="37">
        <f t="shared" si="2"/>
        <v>0.9167818991853075</v>
      </c>
      <c r="AO36" s="37">
        <f t="shared" si="2"/>
        <v>0.46954120142203248</v>
      </c>
      <c r="AP36" s="37">
        <f t="shared" si="2"/>
        <v>0.29440118330062398</v>
      </c>
      <c r="AQ36" s="37">
        <f t="shared" si="2"/>
        <v>0.23927432206032123</v>
      </c>
      <c r="AS36" s="31" t="s">
        <v>46</v>
      </c>
      <c r="AT36" s="37">
        <f>MIN(AT4:AT34)</f>
        <v>0.29202656232884383</v>
      </c>
      <c r="AU36" s="37">
        <f>MIN(AU4:AU34)</f>
        <v>0.47653848541617527</v>
      </c>
      <c r="AV36" s="37">
        <f t="shared" ref="AV36:BE36" si="3">MIN(AV4:AV34)</f>
        <v>1.0064353618543862</v>
      </c>
      <c r="AW36" s="37">
        <f t="shared" si="3"/>
        <v>1.8342232777500493</v>
      </c>
      <c r="AX36" s="37">
        <f t="shared" si="3"/>
        <v>2.5239730135677934</v>
      </c>
      <c r="AY36" s="37">
        <f t="shared" si="3"/>
        <v>4.9753229361989044</v>
      </c>
      <c r="AZ36" s="37">
        <f t="shared" si="3"/>
        <v>2.5099289214326896</v>
      </c>
      <c r="BA36" s="37">
        <f t="shared" si="3"/>
        <v>1.7887080686798744</v>
      </c>
      <c r="BB36" s="37">
        <f t="shared" si="3"/>
        <v>1.5688309376358907</v>
      </c>
      <c r="BC36" s="37">
        <f t="shared" si="3"/>
        <v>0.67026216798898097</v>
      </c>
      <c r="BD36" s="37">
        <f t="shared" si="3"/>
        <v>0.35595627130654739</v>
      </c>
      <c r="BE36" s="37">
        <f t="shared" si="3"/>
        <v>0.24810376982017568</v>
      </c>
      <c r="BG36" s="31" t="s">
        <v>46</v>
      </c>
      <c r="BH36" s="37">
        <f>MIN(BH4:BH34)</f>
        <v>0.23181821140568587</v>
      </c>
      <c r="BI36" s="37">
        <f>MIN(BI4:BI34)</f>
        <v>2.0180406821932091</v>
      </c>
      <c r="BJ36" s="37">
        <f t="shared" ref="BJ36:BS36" si="4">MIN(BJ4:BJ34)</f>
        <v>7.5561925498817812</v>
      </c>
      <c r="BK36" s="37">
        <f t="shared" si="4"/>
        <v>1.8825812651793892</v>
      </c>
      <c r="BL36" s="37">
        <f t="shared" si="4"/>
        <v>2.7448397224806844</v>
      </c>
      <c r="BM36" s="37">
        <f t="shared" si="4"/>
        <v>2.2694013964998407</v>
      </c>
      <c r="BN36" s="37">
        <f t="shared" si="4"/>
        <v>1.894982246834265</v>
      </c>
      <c r="BO36" s="37">
        <f t="shared" si="4"/>
        <v>0.84919457425807321</v>
      </c>
      <c r="BP36" s="37">
        <f t="shared" si="4"/>
        <v>0.74998646482367526</v>
      </c>
      <c r="BQ36" s="37">
        <f t="shared" si="4"/>
        <v>0.35750698425410365</v>
      </c>
      <c r="BR36" s="37">
        <f t="shared" si="4"/>
        <v>0.2759907904593259</v>
      </c>
      <c r="BS36" s="37">
        <f t="shared" si="4"/>
        <v>0.71227019185530149</v>
      </c>
      <c r="BU36" s="31" t="s">
        <v>46</v>
      </c>
      <c r="BV36" s="37">
        <f>MIN(BV4:BV34)</f>
        <v>0.7419068095779533</v>
      </c>
      <c r="BW36" s="37">
        <f>MIN(BW4:BW34)</f>
        <v>0.72295682795501881</v>
      </c>
      <c r="BX36" s="37">
        <f t="shared" ref="BX36:CG36" si="5">MIN(BX4:BX34)</f>
        <v>0.96536212959372059</v>
      </c>
      <c r="BY36" s="37">
        <f t="shared" si="5"/>
        <v>1.2943929934308618</v>
      </c>
      <c r="BZ36" s="37">
        <f t="shared" si="5"/>
        <v>2.2874962981270772</v>
      </c>
      <c r="CA36" s="37">
        <f t="shared" si="5"/>
        <v>3.4077987127035181</v>
      </c>
      <c r="CB36" s="37">
        <f t="shared" si="5"/>
        <v>1.7246345385506463</v>
      </c>
      <c r="CC36" s="37">
        <f t="shared" si="5"/>
        <v>1.2658561783502107</v>
      </c>
      <c r="CD36" s="37">
        <f t="shared" si="5"/>
        <v>0.61128637925052587</v>
      </c>
      <c r="CE36" s="37">
        <f t="shared" si="5"/>
        <v>0.21867351797811599</v>
      </c>
      <c r="CF36" s="37">
        <f t="shared" si="5"/>
        <v>0.11413175715996741</v>
      </c>
      <c r="CG36" s="37">
        <f t="shared" si="5"/>
        <v>9.3141293209347553E-2</v>
      </c>
      <c r="CI36" s="31" t="s">
        <v>46</v>
      </c>
      <c r="CJ36" s="37">
        <f>MIN(CJ4:CJ34)</f>
        <v>5.3230917626747302E-2</v>
      </c>
      <c r="CK36" s="37">
        <f>MIN(CK4:CK34)</f>
        <v>1.8192694303108679</v>
      </c>
      <c r="CL36" s="37">
        <f t="shared" ref="CL36:CU36" si="6">MIN(CL4:CL34)</f>
        <v>5.1226395976013857</v>
      </c>
      <c r="CM36" s="37">
        <f t="shared" si="6"/>
        <v>2.6244424919834457</v>
      </c>
      <c r="CN36" s="37">
        <f t="shared" si="6"/>
        <v>2.2238397597426438</v>
      </c>
      <c r="CO36" s="37">
        <f t="shared" si="6"/>
        <v>1.0058962860766669</v>
      </c>
      <c r="CP36" s="37">
        <f t="shared" si="6"/>
        <v>0.73270478750814327</v>
      </c>
      <c r="CQ36" s="37">
        <f t="shared" si="6"/>
        <v>0.23915933270789005</v>
      </c>
      <c r="CR36" s="37">
        <f t="shared" si="6"/>
        <v>0.76636145089207741</v>
      </c>
      <c r="CS36" s="37">
        <f t="shared" si="6"/>
        <v>0.82185247601639821</v>
      </c>
      <c r="CT36" s="37">
        <f t="shared" si="6"/>
        <v>0.84388514390557456</v>
      </c>
      <c r="CU36" s="37">
        <f t="shared" si="6"/>
        <v>0.78812199999999999</v>
      </c>
    </row>
    <row r="37" spans="3:99" x14ac:dyDescent="0.25">
      <c r="C37" s="31" t="s">
        <v>47</v>
      </c>
      <c r="D37" s="37">
        <f>MAX(D4:D34)</f>
        <v>1.3829539314874539</v>
      </c>
      <c r="E37" s="37">
        <f>MAX(E4:E34)</f>
        <v>53.761999908293042</v>
      </c>
      <c r="F37" s="37">
        <f t="shared" ref="F37:O37" si="7">MAX(F4:F34)</f>
        <v>63.351550477697103</v>
      </c>
      <c r="G37" s="37">
        <f t="shared" si="7"/>
        <v>75.369311930680368</v>
      </c>
      <c r="H37" s="37">
        <f t="shared" si="7"/>
        <v>7.1710438194659627</v>
      </c>
      <c r="I37" s="37">
        <f t="shared" si="7"/>
        <v>17.392134291357255</v>
      </c>
      <c r="J37" s="37">
        <f t="shared" si="7"/>
        <v>17.944770055624137</v>
      </c>
      <c r="K37" s="37">
        <f t="shared" si="7"/>
        <v>13.760519732299223</v>
      </c>
      <c r="L37" s="37">
        <f t="shared" si="7"/>
        <v>1.4780685602316452</v>
      </c>
      <c r="M37" s="37">
        <f t="shared" si="7"/>
        <v>0.69497551747193775</v>
      </c>
      <c r="N37" s="37">
        <f t="shared" si="7"/>
        <v>0.36790059115193102</v>
      </c>
      <c r="O37" s="37">
        <f t="shared" si="7"/>
        <v>0.35580147734079709</v>
      </c>
      <c r="Q37" s="31" t="s">
        <v>47</v>
      </c>
      <c r="R37" s="37">
        <f>MAX(R4:R34)</f>
        <v>2.2409670616223019</v>
      </c>
      <c r="S37" s="37">
        <f>MAX(S4:S34)</f>
        <v>6.3007373642546209</v>
      </c>
      <c r="T37" s="37">
        <f t="shared" ref="T37:AC37" si="8">MAX(T4:T34)</f>
        <v>16.055017706801859</v>
      </c>
      <c r="U37" s="37">
        <f t="shared" si="8"/>
        <v>16.847326391653997</v>
      </c>
      <c r="V37" s="37">
        <f t="shared" si="8"/>
        <v>11.466791483226638</v>
      </c>
      <c r="W37" s="37">
        <f t="shared" si="8"/>
        <v>27.925485111795812</v>
      </c>
      <c r="X37" s="37">
        <f t="shared" si="8"/>
        <v>16.198655767945066</v>
      </c>
      <c r="Y37" s="37">
        <f t="shared" si="8"/>
        <v>9.3143063733588694</v>
      </c>
      <c r="Z37" s="37">
        <f t="shared" si="8"/>
        <v>11.46712631881873</v>
      </c>
      <c r="AA37" s="37">
        <f t="shared" si="8"/>
        <v>1.4798665149411527</v>
      </c>
      <c r="AB37" s="37">
        <f t="shared" si="8"/>
        <v>0.71558360166057078</v>
      </c>
      <c r="AC37" s="37">
        <f t="shared" si="8"/>
        <v>1.2362198438580139</v>
      </c>
      <c r="AE37" s="31" t="s">
        <v>47</v>
      </c>
      <c r="AF37" s="37">
        <f>MAX(AF4:AF34)</f>
        <v>9.5756822999999986</v>
      </c>
      <c r="AG37" s="37">
        <f>MAX(AG4:AG34)</f>
        <v>12.896819205559133</v>
      </c>
      <c r="AH37" s="37">
        <f t="shared" ref="AH37:AQ37" si="9">MAX(AH4:AH34)</f>
        <v>30.642183360000001</v>
      </c>
      <c r="AI37" s="37">
        <f t="shared" si="9"/>
        <v>47.979352450882764</v>
      </c>
      <c r="AJ37" s="37">
        <f t="shared" si="9"/>
        <v>20.42812224</v>
      </c>
      <c r="AK37" s="37">
        <f t="shared" si="9"/>
        <v>22.640080433910622</v>
      </c>
      <c r="AL37" s="37">
        <f t="shared" si="9"/>
        <v>14.76822198875508</v>
      </c>
      <c r="AM37" s="37">
        <f t="shared" si="9"/>
        <v>8.0183346610562172</v>
      </c>
      <c r="AN37" s="37">
        <f t="shared" si="9"/>
        <v>2.4380429312257625</v>
      </c>
      <c r="AO37" s="37">
        <f t="shared" si="9"/>
        <v>0.8756924601562619</v>
      </c>
      <c r="AP37" s="37">
        <f t="shared" si="9"/>
        <v>0.47144882140790706</v>
      </c>
      <c r="AQ37" s="37">
        <f t="shared" si="9"/>
        <v>0.41799064051884649</v>
      </c>
      <c r="AS37" s="31" t="s">
        <v>47</v>
      </c>
      <c r="AT37" s="37">
        <f>MAX(AT4:AT34)</f>
        <v>1.3633383612236383</v>
      </c>
      <c r="AU37" s="37">
        <f>MAX(AU4:AU34)</f>
        <v>15.844531686208841</v>
      </c>
      <c r="AV37" s="37">
        <f t="shared" ref="AV37:BE37" si="10">MAX(AV4:AV34)</f>
        <v>63.68377998192156</v>
      </c>
      <c r="AW37" s="37">
        <f t="shared" si="10"/>
        <v>85.198555997855351</v>
      </c>
      <c r="AX37" s="37">
        <f t="shared" si="10"/>
        <v>16.525278443043515</v>
      </c>
      <c r="AY37" s="37">
        <f t="shared" si="10"/>
        <v>60.202819552500003</v>
      </c>
      <c r="AZ37" s="37">
        <f t="shared" si="10"/>
        <v>22.514875605</v>
      </c>
      <c r="BA37" s="37">
        <f t="shared" si="10"/>
        <v>19.737693165627618</v>
      </c>
      <c r="BB37" s="37">
        <f t="shared" si="10"/>
        <v>3.1664355499809211</v>
      </c>
      <c r="BC37" s="37">
        <f t="shared" si="10"/>
        <v>1.7411662714454244</v>
      </c>
      <c r="BD37" s="37">
        <f t="shared" si="10"/>
        <v>1.239949671</v>
      </c>
      <c r="BE37" s="37">
        <f t="shared" si="10"/>
        <v>0.34082440038129591</v>
      </c>
      <c r="BG37" s="31" t="s">
        <v>47</v>
      </c>
      <c r="BH37" s="37">
        <f>MAX(BH4:BH34)</f>
        <v>20.761143810992309</v>
      </c>
      <c r="BI37" s="37">
        <f>MAX(BI4:BI34)</f>
        <v>25.568063641736675</v>
      </c>
      <c r="BJ37" s="37">
        <f t="shared" ref="BJ37:BS37" si="11">MAX(BJ4:BJ34)</f>
        <v>31.61921487673899</v>
      </c>
      <c r="BK37" s="37">
        <f t="shared" si="11"/>
        <v>14.011138622523989</v>
      </c>
      <c r="BL37" s="37">
        <f t="shared" si="11"/>
        <v>10.864307909033258</v>
      </c>
      <c r="BM37" s="37">
        <f t="shared" si="11"/>
        <v>13.315895489028394</v>
      </c>
      <c r="BN37" s="37">
        <f t="shared" si="11"/>
        <v>8.7911091225469224</v>
      </c>
      <c r="BO37" s="37">
        <f t="shared" si="11"/>
        <v>11.644031922528143</v>
      </c>
      <c r="BP37" s="37">
        <f t="shared" si="11"/>
        <v>6.6734679537685704</v>
      </c>
      <c r="BQ37" s="37">
        <f t="shared" si="11"/>
        <v>0.70730006739249518</v>
      </c>
      <c r="BR37" s="37">
        <f t="shared" si="11"/>
        <v>0.40369735902433196</v>
      </c>
      <c r="BS37" s="37">
        <f t="shared" si="11"/>
        <v>59.800745172676123</v>
      </c>
      <c r="BU37" s="31" t="s">
        <v>47</v>
      </c>
      <c r="BV37" s="37">
        <f>MAX(BV4:BV34)</f>
        <v>14.287514073057881</v>
      </c>
      <c r="BW37" s="37">
        <f>MAX(BW4:BW34)</f>
        <v>10.23246583212655</v>
      </c>
      <c r="BX37" s="37">
        <f t="shared" ref="BX37:CG37" si="12">MAX(BX4:BX34)</f>
        <v>13.006366533050018</v>
      </c>
      <c r="BY37" s="37">
        <f t="shared" si="12"/>
        <v>12.629653845035595</v>
      </c>
      <c r="BZ37" s="37">
        <f t="shared" si="12"/>
        <v>38.172866740722405</v>
      </c>
      <c r="CA37" s="37">
        <f t="shared" si="12"/>
        <v>30.849619628404191</v>
      </c>
      <c r="CB37" s="37">
        <f t="shared" si="12"/>
        <v>19.886026122982184</v>
      </c>
      <c r="CC37" s="37">
        <f t="shared" si="12"/>
        <v>11.397154276542766</v>
      </c>
      <c r="CD37" s="37">
        <f t="shared" si="12"/>
        <v>1.4033560922606845</v>
      </c>
      <c r="CE37" s="37">
        <f t="shared" si="12"/>
        <v>0.91743154983968322</v>
      </c>
      <c r="CF37" s="37">
        <f t="shared" si="12"/>
        <v>0.20531413140029228</v>
      </c>
      <c r="CG37" s="37">
        <f t="shared" si="12"/>
        <v>0.31061885228048663</v>
      </c>
      <c r="CI37" s="31" t="s">
        <v>47</v>
      </c>
      <c r="CJ37" s="37">
        <f>MAX(CJ4:CJ34)</f>
        <v>6.4612526305794376</v>
      </c>
      <c r="CK37" s="37">
        <f>MAX(CK4:CK34)</f>
        <v>19.1308398253652</v>
      </c>
      <c r="CL37" s="37">
        <f t="shared" ref="CL37:CU37" si="13">MAX(CL4:CL34)</f>
        <v>66.211828259794927</v>
      </c>
      <c r="CM37" s="37">
        <f t="shared" si="13"/>
        <v>24.469984127343324</v>
      </c>
      <c r="CN37" s="37">
        <f t="shared" si="13"/>
        <v>44.433934229982619</v>
      </c>
      <c r="CO37" s="37">
        <f t="shared" si="13"/>
        <v>10.294277887139646</v>
      </c>
      <c r="CP37" s="37">
        <f t="shared" si="13"/>
        <v>4.6951734081853402</v>
      </c>
      <c r="CQ37" s="37">
        <f t="shared" si="13"/>
        <v>0.77021617292196309</v>
      </c>
      <c r="CR37" s="37">
        <f t="shared" si="13"/>
        <v>0.81884496760490089</v>
      </c>
      <c r="CS37" s="37">
        <f t="shared" si="13"/>
        <v>0.85938924394033012</v>
      </c>
      <c r="CT37" s="37">
        <f t="shared" si="13"/>
        <v>0.8833494425385594</v>
      </c>
      <c r="CU37" s="37">
        <f t="shared" si="13"/>
        <v>0.87213490414841155</v>
      </c>
    </row>
    <row r="38" spans="3:99" x14ac:dyDescent="0.25">
      <c r="C38" s="31" t="s">
        <v>48</v>
      </c>
      <c r="D38" s="37">
        <f>AVERAGE(D4:D34)</f>
        <v>0.5052131427324027</v>
      </c>
      <c r="E38" s="37">
        <f>AVERAGE(E4:E34)</f>
        <v>6.2979773017966414</v>
      </c>
      <c r="F38" s="37">
        <f t="shared" ref="F38:O38" si="14">AVERAGE(F4:F34)</f>
        <v>9.8999006527895101</v>
      </c>
      <c r="G38" s="37">
        <f t="shared" si="14"/>
        <v>12.633233161846016</v>
      </c>
      <c r="H38" s="37">
        <f t="shared" si="14"/>
        <v>2.4296904453743937</v>
      </c>
      <c r="I38" s="37">
        <f t="shared" si="14"/>
        <v>5.5837676300561556</v>
      </c>
      <c r="J38" s="37">
        <f t="shared" si="14"/>
        <v>4.3441546067969812</v>
      </c>
      <c r="K38" s="37">
        <f t="shared" si="14"/>
        <v>4.0781646102780842</v>
      </c>
      <c r="L38" s="37">
        <f t="shared" si="14"/>
        <v>1.0104518248893188</v>
      </c>
      <c r="M38" s="37">
        <f t="shared" si="14"/>
        <v>0.48408611820209424</v>
      </c>
      <c r="N38" s="37">
        <f t="shared" si="14"/>
        <v>0.32433105076528385</v>
      </c>
      <c r="O38" s="37">
        <f t="shared" si="14"/>
        <v>0.27107451336666255</v>
      </c>
      <c r="Q38" s="31" t="s">
        <v>48</v>
      </c>
      <c r="R38" s="37">
        <f>AVERAGE(R4:R34)</f>
        <v>0.62423721101383844</v>
      </c>
      <c r="S38" s="37">
        <f>AVERAGE(S4:S34)</f>
        <v>3.5988360983187144</v>
      </c>
      <c r="T38" s="37">
        <f t="shared" ref="T38:AC38" si="15">AVERAGE(T4:T34)</f>
        <v>5.7904598730337735</v>
      </c>
      <c r="U38" s="37">
        <f t="shared" si="15"/>
        <v>8.3088341632180267</v>
      </c>
      <c r="V38" s="37">
        <f t="shared" si="15"/>
        <v>5.1434023254656429</v>
      </c>
      <c r="W38" s="37">
        <f t="shared" si="15"/>
        <v>8.5165904456999098</v>
      </c>
      <c r="X38" s="37">
        <f t="shared" si="15"/>
        <v>8.1716143521983451</v>
      </c>
      <c r="Y38" s="37">
        <f t="shared" si="15"/>
        <v>4.291646613921996</v>
      </c>
      <c r="Z38" s="37">
        <f t="shared" si="15"/>
        <v>4.3042313232364773</v>
      </c>
      <c r="AA38" s="37">
        <f t="shared" si="15"/>
        <v>0.89994674855747236</v>
      </c>
      <c r="AB38" s="37">
        <f t="shared" si="15"/>
        <v>0.49587493010463429</v>
      </c>
      <c r="AC38" s="37">
        <f t="shared" si="15"/>
        <v>0.62314355017870648</v>
      </c>
      <c r="AE38" s="31" t="s">
        <v>48</v>
      </c>
      <c r="AF38" s="37">
        <f>AVERAGE(AF4:AF34)</f>
        <v>1.7709864038709682</v>
      </c>
      <c r="AG38" s="37">
        <f>AVERAGE(AG4:AG34)</f>
        <v>5.2799603547605987</v>
      </c>
      <c r="AH38" s="37">
        <f t="shared" ref="AH38:AQ38" si="16">AVERAGE(AH4:AH34)</f>
        <v>12.900081459141891</v>
      </c>
      <c r="AI38" s="37">
        <f t="shared" si="16"/>
        <v>7.8720839775219309</v>
      </c>
      <c r="AJ38" s="37">
        <f t="shared" si="16"/>
        <v>4.2713260052156219</v>
      </c>
      <c r="AK38" s="37">
        <f t="shared" si="16"/>
        <v>13.209171246728209</v>
      </c>
      <c r="AL38" s="37">
        <f t="shared" si="16"/>
        <v>7.1461211065424006</v>
      </c>
      <c r="AM38" s="37">
        <f t="shared" si="16"/>
        <v>3.0253558851972735</v>
      </c>
      <c r="AN38" s="37">
        <f t="shared" si="16"/>
        <v>1.4289686550868888</v>
      </c>
      <c r="AO38" s="37">
        <f t="shared" si="16"/>
        <v>0.63734590867045116</v>
      </c>
      <c r="AP38" s="37">
        <f t="shared" si="16"/>
        <v>0.35404733615643708</v>
      </c>
      <c r="AQ38" s="37">
        <f t="shared" si="16"/>
        <v>0.2675736826281892</v>
      </c>
      <c r="AS38" s="31" t="s">
        <v>48</v>
      </c>
      <c r="AT38" s="37">
        <f>AVERAGE(AT4:AT34)</f>
        <v>0.46850208452681225</v>
      </c>
      <c r="AU38" s="37">
        <f>AVERAGE(AU4:AU34)</f>
        <v>4.0642847941622868</v>
      </c>
      <c r="AV38" s="37">
        <f t="shared" ref="AV38:BE38" si="17">AVERAGE(AV4:AV34)</f>
        <v>5.8234140407203654</v>
      </c>
      <c r="AW38" s="37">
        <f t="shared" si="17"/>
        <v>13.055809450699922</v>
      </c>
      <c r="AX38" s="37">
        <f t="shared" si="17"/>
        <v>5.3569820033650961</v>
      </c>
      <c r="AY38" s="37">
        <f t="shared" si="17"/>
        <v>13.562667309866638</v>
      </c>
      <c r="AZ38" s="37">
        <f t="shared" si="17"/>
        <v>6.1790480085001311</v>
      </c>
      <c r="BA38" s="37">
        <f t="shared" si="17"/>
        <v>4.8228385584687139</v>
      </c>
      <c r="BB38" s="37">
        <f t="shared" si="17"/>
        <v>2.0643880381766579</v>
      </c>
      <c r="BC38" s="37">
        <f t="shared" si="17"/>
        <v>1.0555266995410675</v>
      </c>
      <c r="BD38" s="37">
        <f t="shared" si="17"/>
        <v>0.56853354651139221</v>
      </c>
      <c r="BE38" s="37">
        <f t="shared" si="17"/>
        <v>0.29432295501041639</v>
      </c>
      <c r="BG38" s="31" t="s">
        <v>48</v>
      </c>
      <c r="BH38" s="37">
        <f>AVERAGE(BH4:BH34)</f>
        <v>2.690317409479785</v>
      </c>
      <c r="BI38" s="37">
        <f>AVERAGE(BI4:BI34)</f>
        <v>8.0185004857913</v>
      </c>
      <c r="BJ38" s="37">
        <f t="shared" ref="BJ38:BS38" si="18">AVERAGE(BJ4:BJ34)</f>
        <v>15.524543075884921</v>
      </c>
      <c r="BK38" s="37">
        <f t="shared" si="18"/>
        <v>5.0157377630694686</v>
      </c>
      <c r="BL38" s="37">
        <f t="shared" si="18"/>
        <v>5.5811852361208505</v>
      </c>
      <c r="BM38" s="37">
        <f t="shared" si="18"/>
        <v>4.7039949371849987</v>
      </c>
      <c r="BN38" s="37">
        <f t="shared" si="18"/>
        <v>3.7739597865829801</v>
      </c>
      <c r="BO38" s="37">
        <f t="shared" si="18"/>
        <v>3.3713205328008597</v>
      </c>
      <c r="BP38" s="37">
        <f t="shared" si="18"/>
        <v>1.8985314537755587</v>
      </c>
      <c r="BQ38" s="37">
        <f t="shared" si="18"/>
        <v>0.47063750618567413</v>
      </c>
      <c r="BR38" s="37">
        <f t="shared" si="18"/>
        <v>0.32677959262833706</v>
      </c>
      <c r="BS38" s="37">
        <f t="shared" si="18"/>
        <v>4.8852007877512786</v>
      </c>
      <c r="BU38" s="31" t="s">
        <v>48</v>
      </c>
      <c r="BV38" s="37">
        <f>AVERAGE(BV4:BV34)</f>
        <v>2.4313934262487593</v>
      </c>
      <c r="BW38" s="37">
        <f>AVERAGE(BW4:BW34)</f>
        <v>3.1310275847881082</v>
      </c>
      <c r="BX38" s="37">
        <f t="shared" ref="BX38:CG38" si="19">AVERAGE(BX4:BX34)</f>
        <v>2.2323288296282549</v>
      </c>
      <c r="BY38" s="37">
        <f t="shared" si="19"/>
        <v>3.7727932627162795</v>
      </c>
      <c r="BZ38" s="37">
        <f t="shared" si="19"/>
        <v>11.545719685835419</v>
      </c>
      <c r="CA38" s="37">
        <f t="shared" si="19"/>
        <v>11.488375515085592</v>
      </c>
      <c r="CB38" s="37">
        <f t="shared" si="19"/>
        <v>4.8461705467194154</v>
      </c>
      <c r="CC38" s="37">
        <f t="shared" si="19"/>
        <v>3.4524739870983181</v>
      </c>
      <c r="CD38" s="37">
        <f t="shared" si="19"/>
        <v>0.91738042492324134</v>
      </c>
      <c r="CE38" s="37">
        <f t="shared" si="19"/>
        <v>0.48406258127031704</v>
      </c>
      <c r="CF38" s="37">
        <f t="shared" si="19"/>
        <v>0.14652984086402115</v>
      </c>
      <c r="CG38" s="37">
        <f t="shared" si="19"/>
        <v>0.11610292791707502</v>
      </c>
      <c r="CI38" s="31" t="s">
        <v>48</v>
      </c>
      <c r="CJ38" s="37">
        <f>AVERAGE(CJ4:CJ34)</f>
        <v>1.4964243449410066</v>
      </c>
      <c r="CK38" s="37">
        <f>AVERAGE(CK4:CK34)</f>
        <v>6.5637620435013542</v>
      </c>
      <c r="CL38" s="37">
        <f t="shared" ref="CL38:CU38" si="20">AVERAGE(CL4:CL34)</f>
        <v>13.382941664545124</v>
      </c>
      <c r="CM38" s="37">
        <f t="shared" si="20"/>
        <v>5.9433193855718489</v>
      </c>
      <c r="CN38" s="37">
        <f t="shared" si="20"/>
        <v>8.4007400212857686</v>
      </c>
      <c r="CO38" s="37">
        <f t="shared" si="20"/>
        <v>3.0726334520140908</v>
      </c>
      <c r="CP38" s="37">
        <f t="shared" si="20"/>
        <v>2.0022534400356511</v>
      </c>
      <c r="CQ38" s="37">
        <f t="shared" si="20"/>
        <v>0.48623252217955076</v>
      </c>
      <c r="CR38" s="37">
        <f t="shared" si="20"/>
        <v>0.78509082807525632</v>
      </c>
      <c r="CS38" s="37">
        <f t="shared" si="20"/>
        <v>0.8430696085906858</v>
      </c>
      <c r="CT38" s="37">
        <f t="shared" si="20"/>
        <v>0.86359674219876548</v>
      </c>
      <c r="CU38" s="37">
        <f t="shared" si="20"/>
        <v>0.83469509309947321</v>
      </c>
    </row>
    <row r="39" spans="3:99" x14ac:dyDescent="0.25">
      <c r="C39" s="31" t="s">
        <v>49</v>
      </c>
      <c r="D39" s="37">
        <f>SUM(D4:D34)</f>
        <v>15.661607424704485</v>
      </c>
      <c r="E39" s="37">
        <f>SUM(E4:E34)</f>
        <v>188.93931905389925</v>
      </c>
      <c r="F39" s="37">
        <f t="shared" ref="F39:O39" si="21">SUM(F4:F34)</f>
        <v>306.89692023647484</v>
      </c>
      <c r="G39" s="37">
        <f t="shared" si="21"/>
        <v>391.6302280172265</v>
      </c>
      <c r="H39" s="37">
        <f t="shared" si="21"/>
        <v>68.031332470483022</v>
      </c>
      <c r="I39" s="37">
        <f t="shared" si="21"/>
        <v>173.09679653174084</v>
      </c>
      <c r="J39" s="37">
        <f t="shared" si="21"/>
        <v>130.32463820390944</v>
      </c>
      <c r="K39" s="37">
        <f t="shared" si="21"/>
        <v>126.4231029186206</v>
      </c>
      <c r="L39" s="37">
        <f t="shared" si="21"/>
        <v>30.313554746679564</v>
      </c>
      <c r="M39" s="37">
        <f t="shared" si="21"/>
        <v>15.006669664264921</v>
      </c>
      <c r="N39" s="37">
        <f t="shared" si="21"/>
        <v>10.054262573723799</v>
      </c>
      <c r="O39" s="37">
        <f t="shared" si="21"/>
        <v>8.1322354009998765</v>
      </c>
      <c r="Q39" s="31" t="s">
        <v>49</v>
      </c>
      <c r="R39" s="37">
        <f>SUM(R4:R34)</f>
        <v>19.351353541428992</v>
      </c>
      <c r="S39" s="37">
        <f>SUM(S4:S34)</f>
        <v>107.96508294956143</v>
      </c>
      <c r="T39" s="37">
        <f t="shared" ref="T39:AC39" si="22">SUM(T4:T34)</f>
        <v>179.50425606404698</v>
      </c>
      <c r="U39" s="37">
        <f t="shared" si="22"/>
        <v>257.57385905975883</v>
      </c>
      <c r="V39" s="37">
        <f t="shared" si="22"/>
        <v>144.015265113038</v>
      </c>
      <c r="W39" s="37">
        <f t="shared" si="22"/>
        <v>264.01430381669718</v>
      </c>
      <c r="X39" s="37">
        <f t="shared" si="22"/>
        <v>245.14843056595038</v>
      </c>
      <c r="Y39" s="37">
        <f t="shared" si="22"/>
        <v>133.04104503158189</v>
      </c>
      <c r="Z39" s="37">
        <f t="shared" si="22"/>
        <v>129.12693969709431</v>
      </c>
      <c r="AA39" s="37">
        <f t="shared" si="22"/>
        <v>27.898349205281644</v>
      </c>
      <c r="AB39" s="37">
        <f t="shared" si="22"/>
        <v>15.372122833243663</v>
      </c>
      <c r="AC39" s="37">
        <f t="shared" si="22"/>
        <v>18.694306505361194</v>
      </c>
      <c r="AE39" s="31" t="s">
        <v>49</v>
      </c>
      <c r="AF39" s="37">
        <f>SUM(AF4:AF34)</f>
        <v>54.90057852000001</v>
      </c>
      <c r="AG39" s="37">
        <f>SUM(AG4:AG34)</f>
        <v>158.39881064281795</v>
      </c>
      <c r="AH39" s="37">
        <f t="shared" ref="AH39:AQ39" si="23">SUM(AH4:AH34)</f>
        <v>399.90252523339859</v>
      </c>
      <c r="AI39" s="37">
        <f t="shared" si="23"/>
        <v>244.03460330317986</v>
      </c>
      <c r="AJ39" s="37">
        <f t="shared" si="23"/>
        <v>119.59712814603742</v>
      </c>
      <c r="AK39" s="37">
        <f t="shared" si="23"/>
        <v>409.48430864857448</v>
      </c>
      <c r="AL39" s="37">
        <f t="shared" si="23"/>
        <v>214.38363319627203</v>
      </c>
      <c r="AM39" s="37">
        <f t="shared" si="23"/>
        <v>93.786032441115481</v>
      </c>
      <c r="AN39" s="37">
        <f t="shared" si="23"/>
        <v>42.869059652606666</v>
      </c>
      <c r="AO39" s="37">
        <f t="shared" si="23"/>
        <v>19.757723168783986</v>
      </c>
      <c r="AP39" s="37">
        <f t="shared" si="23"/>
        <v>10.975467420849549</v>
      </c>
      <c r="AQ39" s="37">
        <f t="shared" si="23"/>
        <v>8.0272104788456762</v>
      </c>
      <c r="AS39" s="31" t="s">
        <v>49</v>
      </c>
      <c r="AT39" s="37">
        <f>SUM(AT4:AT34)</f>
        <v>14.523564620331179</v>
      </c>
      <c r="AU39" s="37">
        <f>SUM(AU4:AU34)</f>
        <v>121.92854382486861</v>
      </c>
      <c r="AV39" s="37">
        <f t="shared" ref="AV39:BE39" si="24">SUM(AV4:AV34)</f>
        <v>180.52583526233133</v>
      </c>
      <c r="AW39" s="37">
        <f t="shared" si="24"/>
        <v>404.73009297169756</v>
      </c>
      <c r="AX39" s="37">
        <f t="shared" si="24"/>
        <v>155.35247809758778</v>
      </c>
      <c r="AY39" s="37">
        <f t="shared" si="24"/>
        <v>420.44268660586579</v>
      </c>
      <c r="AZ39" s="37">
        <f t="shared" si="24"/>
        <v>185.37144025500393</v>
      </c>
      <c r="BA39" s="37">
        <f t="shared" si="24"/>
        <v>149.50799531253014</v>
      </c>
      <c r="BB39" s="37">
        <f t="shared" si="24"/>
        <v>61.931641145299736</v>
      </c>
      <c r="BC39" s="37">
        <f t="shared" si="24"/>
        <v>32.72132768577309</v>
      </c>
      <c r="BD39" s="37">
        <f t="shared" si="24"/>
        <v>17.624539941853158</v>
      </c>
      <c r="BE39" s="37">
        <f t="shared" si="24"/>
        <v>8.8296886503124909</v>
      </c>
      <c r="BG39" s="31" t="s">
        <v>49</v>
      </c>
      <c r="BH39" s="37">
        <f>SUM(BH4:BH34)</f>
        <v>83.399839693873332</v>
      </c>
      <c r="BI39" s="37">
        <f>SUM(BI4:BI34)</f>
        <v>240.55501457373902</v>
      </c>
      <c r="BJ39" s="37">
        <f t="shared" ref="BJ39:BS39" si="25">SUM(BJ4:BJ34)</f>
        <v>481.26083535243254</v>
      </c>
      <c r="BK39" s="37">
        <f t="shared" si="25"/>
        <v>155.48787065515353</v>
      </c>
      <c r="BL39" s="37">
        <f t="shared" si="25"/>
        <v>156.27318661138381</v>
      </c>
      <c r="BM39" s="37">
        <f t="shared" si="25"/>
        <v>145.82384305273496</v>
      </c>
      <c r="BN39" s="37">
        <f t="shared" si="25"/>
        <v>113.21879359748941</v>
      </c>
      <c r="BO39" s="37">
        <f t="shared" si="25"/>
        <v>104.51093651682665</v>
      </c>
      <c r="BP39" s="37">
        <f t="shared" si="25"/>
        <v>56.955943613266761</v>
      </c>
      <c r="BQ39" s="37">
        <f t="shared" si="25"/>
        <v>14.589762691755897</v>
      </c>
      <c r="BR39" s="37">
        <f t="shared" si="25"/>
        <v>10.130167371478448</v>
      </c>
      <c r="BS39" s="37">
        <f t="shared" si="25"/>
        <v>146.55602363253837</v>
      </c>
      <c r="BU39" s="31" t="s">
        <v>49</v>
      </c>
      <c r="BV39" s="37">
        <f>SUM(BV4:BV34)</f>
        <v>75.373196213711537</v>
      </c>
      <c r="BW39" s="37">
        <f>SUM(BW4:BW34)</f>
        <v>93.930827543643247</v>
      </c>
      <c r="BX39" s="37">
        <f t="shared" ref="BX39:CG39" si="26">SUM(BX4:BX34)</f>
        <v>69.202193718475897</v>
      </c>
      <c r="BY39" s="37">
        <f t="shared" si="26"/>
        <v>116.95659114420467</v>
      </c>
      <c r="BZ39" s="37">
        <f t="shared" si="26"/>
        <v>323.28015120339171</v>
      </c>
      <c r="CA39" s="37">
        <f t="shared" si="26"/>
        <v>356.13964096765335</v>
      </c>
      <c r="CB39" s="37">
        <f t="shared" si="26"/>
        <v>145.38511640158245</v>
      </c>
      <c r="CC39" s="37">
        <f t="shared" si="26"/>
        <v>107.02669360004786</v>
      </c>
      <c r="CD39" s="37">
        <f t="shared" si="26"/>
        <v>27.521412747697241</v>
      </c>
      <c r="CE39" s="37">
        <f t="shared" si="26"/>
        <v>15.005940019379828</v>
      </c>
      <c r="CF39" s="37">
        <f t="shared" si="26"/>
        <v>4.5424250667846557</v>
      </c>
      <c r="CG39" s="37">
        <f t="shared" si="26"/>
        <v>3.4830878375122505</v>
      </c>
      <c r="CI39" s="31" t="s">
        <v>49</v>
      </c>
      <c r="CJ39" s="37">
        <f>SUM(CJ4:CJ34)</f>
        <v>46.389154693171207</v>
      </c>
      <c r="CK39" s="37">
        <f>SUM(CK4:CK34)</f>
        <v>196.91286130504062</v>
      </c>
      <c r="CL39" s="37">
        <f t="shared" ref="CL39:CU39" si="27">SUM(CL4:CL34)</f>
        <v>414.87119160089884</v>
      </c>
      <c r="CM39" s="37">
        <f t="shared" si="27"/>
        <v>184.24290095272733</v>
      </c>
      <c r="CN39" s="37">
        <f t="shared" si="27"/>
        <v>235.22072059600151</v>
      </c>
      <c r="CO39" s="37">
        <f t="shared" si="27"/>
        <v>95.251637012436817</v>
      </c>
      <c r="CP39" s="37">
        <f t="shared" si="27"/>
        <v>60.067603201069538</v>
      </c>
      <c r="CQ39" s="37">
        <f t="shared" si="27"/>
        <v>15.073208187566074</v>
      </c>
      <c r="CR39" s="37">
        <f t="shared" si="27"/>
        <v>23.552724842257689</v>
      </c>
      <c r="CS39" s="37">
        <f t="shared" si="27"/>
        <v>26.13515786631126</v>
      </c>
      <c r="CT39" s="37">
        <f t="shared" si="27"/>
        <v>26.771499008161729</v>
      </c>
      <c r="CU39" s="37">
        <f t="shared" si="27"/>
        <v>25.040852792984197</v>
      </c>
    </row>
    <row r="40" spans="3:99" x14ac:dyDescent="0.25">
      <c r="C40" s="55" t="s">
        <v>50</v>
      </c>
      <c r="D40" s="55"/>
      <c r="E40" s="56">
        <f>(((SUM(D39:O39))*86400*12)/(43560*500))</f>
        <v>69.715549118331467</v>
      </c>
      <c r="F40" s="56"/>
      <c r="G40" s="56"/>
      <c r="H40" s="56"/>
      <c r="I40" s="55" t="s">
        <v>51</v>
      </c>
      <c r="J40" s="55"/>
      <c r="K40" s="55"/>
      <c r="L40" s="56">
        <f>AVERAGE(D4:O34)</f>
        <v>4.012357992445831</v>
      </c>
      <c r="M40" s="56"/>
      <c r="N40" s="56"/>
      <c r="O40" s="56"/>
      <c r="Q40" s="55" t="s">
        <v>50</v>
      </c>
      <c r="R40" s="55"/>
      <c r="S40" s="56">
        <f>(((SUM(R39:AC39))*86400*12)/(43560*500))</f>
        <v>73.390269511126732</v>
      </c>
      <c r="T40" s="56"/>
      <c r="U40" s="56"/>
      <c r="V40" s="56"/>
      <c r="W40" s="55" t="s">
        <v>51</v>
      </c>
      <c r="X40" s="55"/>
      <c r="Y40" s="55"/>
      <c r="Z40" s="56">
        <f>AVERAGE(R4:AC34)</f>
        <v>4.2238501763919034</v>
      </c>
      <c r="AA40" s="56"/>
      <c r="AB40" s="56"/>
      <c r="AC40" s="56"/>
      <c r="AE40" s="55" t="s">
        <v>50</v>
      </c>
      <c r="AF40" s="55"/>
      <c r="AG40" s="56">
        <f>(((SUM(AF39:AQ39))*86400*12)/(43560*500))</f>
        <v>84.549044510002432</v>
      </c>
      <c r="AH40" s="56"/>
      <c r="AI40" s="56"/>
      <c r="AJ40" s="56"/>
      <c r="AK40" s="55" t="s">
        <v>51</v>
      </c>
      <c r="AL40" s="55"/>
      <c r="AM40" s="55"/>
      <c r="AN40" s="56">
        <f>AVERAGE(AF4:AQ34)</f>
        <v>4.8660741941163863</v>
      </c>
      <c r="AO40" s="56"/>
      <c r="AP40" s="56"/>
      <c r="AQ40" s="56"/>
      <c r="AS40" s="55" t="s">
        <v>50</v>
      </c>
      <c r="AT40" s="55"/>
      <c r="AU40" s="56">
        <f>(((SUM(AT39:BE39))*86400*12)/(43560*500))</f>
        <v>83.471912776785928</v>
      </c>
      <c r="AV40" s="56"/>
      <c r="AW40" s="56"/>
      <c r="AX40" s="56"/>
      <c r="AY40" s="55" t="s">
        <v>51</v>
      </c>
      <c r="AZ40" s="55"/>
      <c r="BA40" s="55"/>
      <c r="BB40" s="56">
        <f>AVERAGE(AT4:BE34)</f>
        <v>4.7909558316214591</v>
      </c>
      <c r="BC40" s="56"/>
      <c r="BD40" s="56"/>
      <c r="BE40" s="56"/>
      <c r="BG40" s="55" t="s">
        <v>50</v>
      </c>
      <c r="BH40" s="55"/>
      <c r="BI40" s="56">
        <f>(((SUM(BH39:BS39))*86400*12)/(43560*500))</f>
        <v>81.342730347181771</v>
      </c>
      <c r="BJ40" s="56"/>
      <c r="BK40" s="56"/>
      <c r="BL40" s="56"/>
      <c r="BM40" s="55" t="s">
        <v>51</v>
      </c>
      <c r="BN40" s="55"/>
      <c r="BO40" s="55"/>
      <c r="BP40" s="56">
        <f>AVERAGE(BH4:BS34)</f>
        <v>4.6815403215415676</v>
      </c>
      <c r="BQ40" s="56"/>
      <c r="BR40" s="56"/>
      <c r="BS40" s="56"/>
      <c r="BU40" s="55" t="s">
        <v>50</v>
      </c>
      <c r="BV40" s="55"/>
      <c r="BW40" s="56">
        <f>(((SUM(BV39:CG39))*86400*12)/(43560*500))</f>
        <v>63.685952995315112</v>
      </c>
      <c r="BX40" s="56"/>
      <c r="BY40" s="56"/>
      <c r="BZ40" s="56"/>
      <c r="CA40" s="55" t="s">
        <v>51</v>
      </c>
      <c r="CB40" s="55"/>
      <c r="CC40" s="55"/>
      <c r="CD40" s="56">
        <f>AVERAGE(BV4:CG34)</f>
        <v>3.6653350040111903</v>
      </c>
      <c r="CE40" s="56"/>
      <c r="CF40" s="56"/>
      <c r="CG40" s="56"/>
      <c r="CI40" s="55" t="s">
        <v>50</v>
      </c>
      <c r="CJ40" s="55"/>
      <c r="CK40" s="56">
        <f>(((SUM(CJ39:CU39))*86400*12)/(43560*500))</f>
        <v>64.242066028575962</v>
      </c>
      <c r="CL40" s="56"/>
      <c r="CM40" s="56"/>
      <c r="CN40" s="56"/>
      <c r="CO40" s="55" t="s">
        <v>51</v>
      </c>
      <c r="CP40" s="55"/>
      <c r="CQ40" s="55"/>
      <c r="CR40" s="56">
        <f>AVERAGE(CJ4:CU34)</f>
        <v>3.6973411289277451</v>
      </c>
      <c r="CS40" s="56"/>
      <c r="CT40" s="56"/>
      <c r="CU40" s="56"/>
    </row>
  </sheetData>
  <mergeCells count="42">
    <mergeCell ref="S40:V40"/>
    <mergeCell ref="CI1:CU1"/>
    <mergeCell ref="C2:O2"/>
    <mergeCell ref="Q2:AC2"/>
    <mergeCell ref="AE2:AQ2"/>
    <mergeCell ref="AS2:BE2"/>
    <mergeCell ref="BG2:BS2"/>
    <mergeCell ref="BU2:CG2"/>
    <mergeCell ref="CI2:CU2"/>
    <mergeCell ref="C1:O1"/>
    <mergeCell ref="Q1:AC1"/>
    <mergeCell ref="AE1:AQ1"/>
    <mergeCell ref="AS1:BE1"/>
    <mergeCell ref="BG1:BS1"/>
    <mergeCell ref="BU1:CG1"/>
    <mergeCell ref="C40:D40"/>
    <mergeCell ref="E40:H40"/>
    <mergeCell ref="I40:K40"/>
    <mergeCell ref="L40:O40"/>
    <mergeCell ref="Q40:R40"/>
    <mergeCell ref="BI40:BL40"/>
    <mergeCell ref="W40:Y40"/>
    <mergeCell ref="Z40:AC40"/>
    <mergeCell ref="AE40:AF40"/>
    <mergeCell ref="AG40:AJ40"/>
    <mergeCell ref="AK40:AM40"/>
    <mergeCell ref="AN40:AQ40"/>
    <mergeCell ref="AS40:AT40"/>
    <mergeCell ref="AU40:AX40"/>
    <mergeCell ref="AY40:BA40"/>
    <mergeCell ref="BB40:BE40"/>
    <mergeCell ref="BG40:BH40"/>
    <mergeCell ref="CI40:CJ40"/>
    <mergeCell ref="CK40:CN40"/>
    <mergeCell ref="CO40:CQ40"/>
    <mergeCell ref="CR40:CU40"/>
    <mergeCell ref="BM40:BO40"/>
    <mergeCell ref="BP40:BS40"/>
    <mergeCell ref="BU40:BV40"/>
    <mergeCell ref="BW40:BZ40"/>
    <mergeCell ref="CA40:CC40"/>
    <mergeCell ref="CD40:CG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FCG Rating Curve</vt:lpstr>
      <vt:lpstr>Annual Water Yield</vt:lpstr>
      <vt:lpstr>Monthly Water Yield</vt:lpstr>
      <vt:lpstr>Daily Discharge</vt:lpstr>
      <vt:lpstr>10-min Discharge</vt:lpstr>
      <vt:lpstr>Annual Summary Tables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 Admin</dc:creator>
  <cp:lastModifiedBy>CAL Admin</cp:lastModifiedBy>
  <dcterms:created xsi:type="dcterms:W3CDTF">2016-01-13T20:22:58Z</dcterms:created>
  <dcterms:modified xsi:type="dcterms:W3CDTF">2016-01-14T21:45:33Z</dcterms:modified>
</cp:coreProperties>
</file>